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<sst xmlns="http://schemas.openxmlformats.org/spreadsheetml/2006/main" count="4545" uniqueCount="2366">
  <si>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</si>
  <si>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</si>
  <si>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</si>
  <si>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</si>
  <si>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</si>
  <si>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</si>
  <si>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</si>
  <si>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</si>
  <si>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</si>
  <si>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</si>
  <si>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</si>
  <si>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</si>
  <si>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</si>
  <si>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</si>
  <si>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</si>
  <si>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</si>
  <si>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</si>
  <si>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</si>
  <si>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</si>
  <si>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</si>
  <si>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</si>
  <si>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</si>
  <si>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</si>
  <si>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</si>
  <si>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</si>
  <si>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</si>
  <si>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</si>
  <si>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</si>
  <si>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</si>
  <si>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</si>
  <si>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</si>
  <si>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</si>
  <si>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</si>
  <si>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</si>
  <si>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</si>
  <si>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</si>
  <si>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</si>
  <si>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</si>
  <si>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</si>
  <si>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</si>
  <si>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</si>
  <si>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</si>
  <si>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</si>
  <si>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</si>
  <si>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</si>
  <si>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</si>
  <si>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</si>
  <si>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</si>
  <si>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</si>
  <si>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</si>
  <si>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</si>
  <si>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</si>
  <si>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</si>
  <si>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</si>
  <si>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</si>
  <si>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</si>
  <si>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</si>
  <si>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</si>
  <si>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</si>
  <si>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</si>
  <si>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</si>
  <si>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</si>
  <si>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</si>
  <si>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</si>
  <si>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</si>
  <si>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</si>
  <si>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</si>
  <si>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</si>
  <si>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</si>
  <si>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</si>
  <si>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</si>
  <si>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</si>
  <si>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</si>
  <si>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</si>
  <si>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</si>
  <si>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</si>
  <si>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</si>
  <si>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</si>
  <si>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</si>
  <si>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</si>
  <si>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</si>
  <si>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</si>
  <si>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</si>
  <si>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</si>
  <si>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</si>
  <si>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</si>
  <si>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</si>
  <si>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</si>
  <si>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</si>
  <si>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</si>
  <si>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</si>
  <si>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</si>
  <si>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</si>
  <si>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</si>
  <si>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</si>
  <si>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</si>
  <si>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</si>
  <si>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</si>
  <si>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</si>
  <si>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</si>
  <si>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</si>
  <si>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</si>
  <si>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</si>
  <si>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</si>
  <si>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</si>
  <si>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</si>
  <si>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</si>
  <si>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</si>
  <si>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</si>
  <si>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</si>
  <si>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</si>
  <si>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</si>
  <si>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</si>
  <si>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</si>
  <si>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</si>
  <si>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</si>
  <si>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</si>
  <si>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</si>
  <si>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</si>
  <si>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</si>
  <si>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</si>
  <si>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</si>
  <si>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</si>
  <si>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</si>
  <si>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</si>
  <si>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</si>
  <si>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</si>
  <si>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</si>
  <si>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</si>
  <si>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</si>
  <si>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</si>
  <si>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</si>
  <si>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</si>
  <si>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</si>
  <si>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</si>
  <si>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</si>
  <si>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</si>
  <si>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</si>
  <si>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</si>
  <si>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</si>
  <si>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</si>
  <si>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</si>
  <si>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</si>
  <si>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</si>
  <si>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</si>
  <si>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</si>
  <si>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</si>
  <si>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</si>
  <si>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</si>
  <si>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</si>
  <si>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</si>
  <si>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</si>
  <si>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</si>
  <si>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</si>
  <si>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</si>
  <si>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</si>
  <si>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</si>
  <si>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</si>
  <si>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</si>
  <si>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</si>
  <si>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</si>
  <si>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</si>
  <si>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</si>
  <si>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</si>
  <si>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</si>
  <si>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</si>
  <si>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</si>
  <si>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</si>
  <si>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</si>
  <si>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</si>
  <si>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</si>
  <si>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</si>
  <si>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</si>
  <si>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</si>
  <si>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</si>
  <si>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</si>
  <si>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</si>
  <si>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</si>
  <si>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</si>
  <si>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</si>
  <si>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</si>
  <si>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</si>
  <si>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</si>
  <si>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</si>
  <si>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</si>
  <si>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</si>
  <si>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</si>
  <si>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</si>
  <si>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</si>
  <si>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</si>
  <si>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</si>
  <si>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</si>
  <si>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</si>
  <si>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</si>
  <si>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</si>
  <si>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</si>
  <si>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</si>
  <si>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</si>
  <si>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</si>
  <si>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</si>
  <si>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</si>
  <si>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</si>
  <si>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</si>
  <si>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</si>
  <si>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</si>
  <si>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</si>
  <si>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</si>
  <si>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</si>
  <si>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</si>
  <si>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</si>
  <si>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</si>
  <si>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</si>
  <si>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</si>
  <si>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</si>
  <si>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</si>
  <si>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</si>
  <si>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</si>
  <si>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</si>
  <si>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</si>
  <si>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</si>
  <si>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</si>
  <si>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</si>
  <si>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</si>
  <si>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</si>
  <si>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</si>
  <si>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</si>
  <si>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</si>
  <si>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</si>
  <si>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</si>
  <si>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</si>
  <si>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</si>
  <si>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</si>
  <si>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</si>
  <si>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</si>
  <si>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</si>
  <si>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</si>
  <si>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</si>
  <si>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</si>
  <si>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</si>
  <si>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</si>
  <si>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</si>
  <si>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</si>
  <si>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</si>
  <si>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</si>
  <si>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</si>
  <si>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</si>
  <si>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</si>
  <si>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</si>
  <si>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</si>
  <si>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</si>
  <si>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</si>
  <si>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</si>
  <si>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</si>
  <si>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</si>
  <si>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</si>
  <si>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</si>
  <si>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</si>
  <si>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</si>
  <si>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</si>
  <si>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</si>
  <si>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</si>
  <si>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</si>
  <si>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</si>
  <si>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</si>
  <si>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</si>
  <si>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</si>
  <si>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</si>
  <si>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</si>
  <si>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</si>
  <si>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</si>
  <si>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</si>
  <si>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</si>
  <si>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</si>
  <si>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</si>
  <si>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</si>
  <si>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</si>
  <si>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</si>
  <si>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</si>
  <si>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</si>
  <si>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</si>
  <si>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</si>
  <si>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</si>
  <si>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</si>
  <si>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</si>
  <si>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</si>
  <si>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</si>
  <si>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</si>
  <si>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</si>
  <si>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</si>
  <si>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</si>
  <si>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</si>
  <si>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</si>
  <si>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</si>
  <si>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</si>
  <si>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</si>
  <si>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</si>
  <si>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</si>
  <si>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</si>
  <si>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</si>
  <si>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</si>
  <si>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</si>
  <si>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</si>
  <si>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</si>
  <si>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</si>
  <si>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</si>
  <si>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</si>
  <si>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</si>
  <si>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</si>
  <si>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</si>
  <si>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</si>
  <si>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</si>
  <si>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</si>
  <si>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</si>
  <si>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</si>
  <si>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</si>
  <si>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</si>
  <si>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</si>
  <si>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</si>
  <si>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</si>
  <si>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</si>
  <si>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</si>
  <si>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</si>
  <si>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</si>
  <si>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</si>
  <si>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</si>
  <si>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</si>
  <si>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</si>
  <si>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</si>
  <si>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</si>
  <si>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</si>
  <si>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</si>
  <si>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</si>
  <si>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</si>
  <si>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</si>
  <si>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</si>
  <si>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</si>
  <si>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</si>
  <si>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</si>
  <si>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</si>
  <si>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</si>
  <si>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</si>
  <si>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</si>
  <si>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</si>
  <si>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</si>
  <si>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</si>
  <si>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</si>
  <si>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</si>
  <si>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</si>
  <si>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</si>
  <si>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</si>
  <si>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</si>
  <si>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</si>
  <si>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</si>
  <si>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</si>
  <si>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</si>
  <si>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</si>
  <si>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</si>
  <si>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</si>
  <si>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</si>
  <si>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</si>
  <si>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</si>
  <si>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</si>
  <si>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</si>
  <si>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</si>
  <si>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</si>
  <si>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</si>
  <si>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</si>
  <si>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</si>
  <si>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</si>
  <si>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</si>
  <si>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</si>
  <si>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</si>
  <si>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</si>
  <si>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</si>
  <si>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</si>
  <si>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</si>
  <si>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</si>
  <si>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</si>
  <si>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</si>
  <si>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</si>
  <si>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</si>
  <si>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</si>
  <si>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</si>
  <si>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</si>
  <si>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</si>
  <si>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</si>
  <si>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</si>
  <si>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</si>
  <si>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</si>
  <si>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</si>
  <si>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</si>
  <si>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</si>
  <si>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</si>
  <si>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</si>
  <si>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</si>
  <si>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</si>
  <si>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</si>
  <si>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</si>
  <si>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</si>
  <si>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</si>
  <si>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</si>
  <si>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</si>
  <si>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</si>
  <si>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</si>
  <si>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</si>
  <si>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</si>
  <si>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</si>
  <si>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</si>
  <si>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</si>
  <si>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</si>
  <si>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</si>
  <si>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</si>
  <si>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</si>
  <si>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</si>
  <si>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</si>
  <si>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</si>
  <si>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</si>
  <si>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</si>
  <si>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</si>
  <si>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</si>
  <si>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</si>
  <si>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</si>
  <si>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</si>
  <si>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</si>
  <si>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</si>
  <si>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</si>
  <si>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</si>
  <si>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</si>
  <si>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</si>
  <si>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</si>
  <si>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</si>
  <si>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</si>
  <si>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</si>
  <si>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</si>
  <si>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</si>
  <si>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</si>
  <si>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</si>
  <si>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</si>
  <si>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</si>
  <si>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</si>
  <si>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</si>
  <si>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</si>
  <si>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</si>
  <si>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</si>
  <si>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</si>
  <si>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</si>
  <si>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</si>
  <si>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</si>
  <si>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</si>
  <si>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</si>
  <si>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</si>
  <si>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</si>
  <si>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</si>
  <si>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</si>
  <si>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</si>
  <si>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</si>
  <si>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</si>
  <si>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</si>
  <si>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</si>
  <si>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</si>
  <si>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</si>
  <si>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</si>
  <si>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</si>
  <si>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</si>
  <si>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</si>
  <si>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</si>
  <si>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</si>
  <si>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</si>
  <si>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</si>
  <si>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</si>
  <si>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</si>
  <si>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</si>
  <si>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</si>
  <si>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</si>
  <si>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</si>
  <si>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</si>
  <si>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</si>
  <si>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</si>
  <si>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</si>
  <si>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</si>
  <si>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</si>
  <si>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</si>
  <si>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</si>
  <si>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</si>
  <si>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</si>
  <si>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</si>
  <si>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</si>
  <si>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</si>
  <si>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</si>
  <si>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</si>
  <si>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</si>
  <si>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</si>
  <si>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</si>
  <si>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</si>
  <si>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</si>
  <si>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</si>
  <si>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</si>
  <si>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</si>
  <si>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</si>
  <si>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</si>
  <si>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</si>
  <si>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</si>
  <si>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</si>
  <si>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</si>
  <si>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</si>
  <si>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</si>
  <si>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</si>
  <si>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</si>
  <si>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</si>
  <si>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</si>
  <si>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</si>
  <si>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</si>
  <si>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</si>
  <si>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</si>
  <si>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</si>
  <si>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</si>
  <si>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</si>
  <si>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</si>
  <si>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</si>
  <si>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</si>
  <si>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</si>
  <si>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</si>
  <si>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</si>
  <si>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</si>
  <si>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</si>
  <si>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</si>
  <si>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</si>
  <si>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</si>
  <si>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</si>
  <si>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</si>
  <si>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</si>
  <si>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</si>
  <si>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</si>
  <si>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</si>
  <si>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</si>
  <si>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</si>
  <si>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</si>
  <si>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</si>
  <si>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</si>
  <si>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</si>
  <si>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</si>
  <si>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</si>
  <si>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</si>
  <si>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</si>
  <si>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</si>
  <si>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</si>
  <si>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</si>
  <si>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</si>
  <si>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</si>
  <si>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</si>
  <si>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</si>
  <si>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</si>
  <si>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</si>
  <si>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</si>
  <si>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</si>
  <si>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</si>
  <si>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</si>
  <si>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</si>
  <si>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</si>
  <si>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</si>
  <si>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</si>
  <si>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</si>
  <si>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</si>
  <si>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</si>
  <si>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</si>
  <si>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</si>
  <si>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</si>
  <si>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</si>
  <si>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</si>
  <si>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</si>
  <si>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</si>
  <si>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</si>
  <si>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</si>
  <si>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</si>
  <si>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</si>
  <si>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</si>
  <si>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</si>
  <si>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</si>
  <si>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</si>
  <si>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</si>
  <si>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</si>
  <si>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</si>
  <si>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</si>
  <si>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</si>
  <si>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</si>
  <si>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</si>
  <si>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</si>
  <si>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</si>
  <si>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</si>
  <si>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</si>
  <si>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</si>
  <si>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</si>
  <si>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</si>
  <si>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</si>
  <si>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</si>
  <si>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</si>
  <si>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</si>
  <si>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</si>
  <si>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</si>
  <si>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</si>
  <si>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</si>
  <si>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</si>
  <si>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</si>
  <si>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</si>
  <si>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</si>
  <si>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</si>
  <si>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</si>
  <si>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</si>
  <si>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</si>
  <si>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</si>
  <si>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</si>
  <si>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</si>
  <si>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</si>
  <si>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</si>
  <si>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</si>
  <si>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</si>
  <si>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</si>
  <si>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</si>
  <si>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</si>
  <si>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</si>
  <si>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</si>
  <si>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</si>
  <si>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</si>
  <si>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</si>
  <si>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</si>
  <si>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</si>
  <si>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</si>
  <si>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</si>
  <si>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</si>
  <si>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</si>
  <si>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</si>
  <si>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</si>
  <si>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</si>
  <si>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</si>
  <si>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</si>
  <si>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</si>
  <si>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</si>
  <si>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</si>
  <si>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</si>
  <si>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</si>
  <si>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</si>
  <si>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</si>
  <si>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</si>
  <si>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</si>
  <si>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</si>
  <si>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</si>
  <si>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</si>
  <si>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</si>
  <si>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</si>
  <si>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</si>
  <si>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</si>
  <si>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</si>
  <si>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</si>
  <si>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</si>
  <si>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</si>
  <si>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</si>
  <si>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</si>
  <si>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</si>
  <si>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</si>
  <si>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</si>
  <si>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</si>
  <si>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</si>
  <si>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</si>
  <si>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</si>
  <si>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</si>
  <si>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</si>
  <si>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</si>
  <si>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</si>
  <si>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</si>
  <si>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</si>
  <si>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</si>
  <si>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</si>
  <si>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</si>
  <si>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</si>
  <si>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</si>
  <si>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</si>
  <si>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</si>
  <si>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</si>
  <si>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</si>
  <si>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</si>
  <si>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</si>
  <si>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</si>
  <si>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</si>
  <si>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</si>
  <si>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</si>
  <si>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</si>
  <si>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</si>
  <si>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</si>
  <si>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</si>
  <si>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</si>
  <si>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</si>
  <si>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</si>
  <si>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</si>
  <si>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</si>
  <si>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</si>
  <si>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</si>
  <si>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</si>
  <si>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</si>
  <si>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</si>
  <si>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</si>
  <si>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</si>
  <si>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</si>
  <si>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</si>
  <si>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</si>
  <si>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</si>
  <si>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</si>
  <si>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</si>
  <si>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</si>
  <si>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</si>
  <si>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</si>
  <si>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</si>
  <si>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</si>
  <si>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</si>
  <si>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</si>
  <si>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</si>
  <si>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</si>
  <si>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</si>
  <si>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</si>
  <si>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</si>
  <si>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</si>
  <si>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</si>
  <si>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</si>
  <si>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</si>
  <si>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</si>
  <si>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</si>
  <si>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</si>
  <si>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</si>
  <si>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</si>
  <si>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</si>
  <si>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</si>
  <si>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</si>
  <si>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</si>
  <si>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</si>
  <si>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</si>
  <si>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</si>
  <si>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</si>
  <si>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</si>
  <si>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</si>
  <si>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</si>
  <si>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</si>
  <si>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</si>
  <si>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</si>
  <si>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</si>
  <si>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</si>
  <si>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</si>
  <si>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</si>
  <si>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</si>
  <si>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</si>
  <si>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</si>
  <si>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</si>
  <si>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</si>
  <si>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</si>
  <si>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</si>
  <si>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</si>
  <si>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</si>
  <si>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</si>
  <si>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</si>
  <si>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</si>
  <si>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</si>
  <si>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</si>
  <si>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</si>
  <si>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</si>
  <si>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</si>
  <si>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</si>
  <si>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</si>
  <si>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</si>
  <si>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</si>
  <si>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</si>
  <si>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</si>
  <si>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</si>
  <si>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</si>
  <si>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</si>
  <si>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</si>
  <si>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</si>
  <si>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</si>
  <si>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</si>
  <si>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</si>
  <si>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</si>
  <si>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</si>
  <si>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</si>
  <si>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</si>
  <si>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</si>
  <si>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</si>
  <si>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</si>
  <si>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</si>
  <si>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</si>
  <si>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</si>
  <si>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</si>
  <si>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</si>
  <si>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</si>
  <si>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</si>
  <si>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</si>
  <si>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</si>
  <si>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</si>
  <si>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</si>
  <si>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</si>
  <si>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</si>
  <si>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</si>
  <si>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</si>
  <si>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</si>
  <si>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</si>
  <si>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</si>
  <si>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</si>
  <si>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</si>
  <si>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</si>
  <si>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</si>
  <si>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</si>
  <si>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</si>
  <si>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</si>
  <si>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</si>
  <si>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</si>
  <si>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</si>
  <si>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</si>
  <si>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</si>
  <si>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</si>
  <si>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</si>
  <si>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</si>
  <si>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</si>
  <si>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</si>
  <si>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</si>
  <si>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</si>
  <si>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</si>
  <si>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</si>
  <si>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</si>
  <si>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</si>
  <si>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</si>
  <si>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</si>
  <si>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</si>
  <si>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</si>
  <si>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</si>
  <si>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</si>
  <si>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</si>
  <si>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</si>
  <si>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</si>
  <si>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</si>
  <si>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</si>
  <si>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</si>
  <si>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</si>
  <si>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</si>
  <si>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</si>
  <si>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</si>
  <si>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</si>
  <si>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</si>
  <si>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</si>
  <si>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</si>
  <si>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</si>
  <si>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</si>
  <si>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</si>
  <si>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</si>
  <si>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</si>
  <si>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</si>
  <si>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</si>
  <si>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</si>
  <si>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</si>
  <si>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</si>
  <si>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</si>
  <si>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</si>
  <si>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</si>
  <si>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</si>
  <si>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</si>
  <si>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</si>
  <si>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</si>
  <si>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</si>
  <si>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</si>
  <si>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</si>
  <si>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</si>
  <si>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</si>
  <si>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</si>
  <si>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</si>
  <si>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</si>
  <si>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</si>
  <si>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</si>
  <si>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</si>
  <si>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</si>
  <si>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</si>
  <si>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</si>
  <si>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</si>
  <si>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</si>
  <si>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</si>
  <si>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</si>
  <si>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</si>
  <si>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</si>
  <si>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</si>
  <si>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</si>
  <si>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</si>
  <si>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</si>
  <si>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</si>
  <si>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</si>
  <si>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</si>
  <si>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</si>
  <si>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</si>
  <si>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</si>
  <si>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</si>
  <si>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</si>
  <si>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</si>
  <si>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</si>
  <si>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</si>
  <si>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</si>
  <si>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</si>
  <si>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</si>
  <si>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</si>
  <si>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</si>
  <si>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</si>
  <si>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</si>
  <si>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</si>
  <si>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</si>
  <si>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</si>
  <si>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</si>
  <si>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</si>
  <si>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</si>
  <si>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</si>
  <si>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</si>
  <si>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</si>
  <si>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</si>
  <si>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</si>
  <si>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</si>
  <si>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</si>
  <si>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</si>
  <si>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</si>
  <si>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</si>
  <si>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</si>
  <si>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</si>
  <si>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</si>
  <si>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</si>
  <si>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</si>
  <si>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</si>
  <si>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</si>
  <si>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</si>
  <si>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</si>
  <si>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</si>
  <si>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</si>
  <si>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</si>
  <si>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</si>
  <si>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</si>
  <si>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</si>
  <si>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</si>
  <si>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</si>
  <si>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</si>
  <si>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</si>
  <si>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</si>
  <si>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</si>
  <si>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</si>
  <si>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</si>
  <si>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</si>
  <si>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</si>
  <si>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</si>
  <si>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</si>
  <si>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</si>
  <si>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</si>
  <si>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</si>
  <si>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</si>
  <si>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</si>
  <si>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</si>
  <si>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</si>
  <si>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</si>
  <si>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</si>
  <si>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</si>
  <si>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</si>
  <si>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</si>
  <si>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</si>
  <si>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</si>
  <si>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</si>
  <si>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</si>
  <si>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</si>
  <si>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</si>
  <si>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</si>
  <si>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</si>
  <si>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</si>
  <si>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</si>
  <si>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</si>
  <si>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</si>
  <si>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</si>
  <si>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</si>
  <si>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</si>
  <si>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</si>
  <si>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</si>
  <si>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</si>
  <si>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</si>
  <si>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</si>
  <si>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</si>
  <si>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</si>
  <si>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</si>
  <si>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</si>
  <si>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</si>
  <si>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</si>
  <si>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</si>
  <si>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</si>
  <si>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</si>
  <si>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</si>
  <si>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</si>
  <si>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</si>
  <si>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</si>
  <si>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</si>
  <si>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</si>
  <si>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</si>
  <si>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</si>
  <si>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</si>
  <si>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</si>
  <si>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</si>
  <si>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</si>
  <si>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</si>
  <si>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</si>
  <si>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</si>
  <si>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</si>
  <si>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</si>
  <si>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</si>
  <si>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</si>
  <si>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</si>
  <si>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</si>
  <si>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</si>
  <si>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</si>
  <si>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</si>
  <si>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</si>
  <si>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</si>
  <si>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</si>
  <si>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</si>
  <si>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</si>
  <si>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</si>
  <si>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</si>
  <si>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</si>
  <si>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</si>
  <si>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</si>
  <si>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</si>
  <si>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</si>
  <si>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</si>
  <si>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</si>
  <si>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</si>
  <si>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</si>
  <si>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</si>
  <si>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</si>
  <si>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</si>
  <si>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</si>
  <si>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</si>
  <si>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</si>
  <si>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</si>
  <si>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</si>
  <si>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</si>
  <si>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</si>
  <si>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</si>
  <si>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</si>
  <si>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</si>
  <si>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</si>
  <si>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</si>
  <si>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</si>
  <si>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</si>
  <si>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</si>
  <si>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</si>
  <si>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</si>
  <si>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</si>
  <si>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</si>
  <si>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</si>
  <si>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</si>
  <si>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</si>
  <si>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</si>
  <si>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</si>
  <si>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</si>
  <si>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</si>
  <si>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</si>
  <si>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</si>
  <si>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</si>
  <si>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</si>
  <si>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</si>
  <si>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</si>
  <si>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</si>
  <si>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</si>
  <si>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</si>
  <si>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</si>
  <si>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</si>
  <si>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</si>
  <si>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</si>
  <si>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</si>
  <si>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</si>
  <si>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</si>
  <si>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</si>
  <si>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</si>
  <si>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</si>
  <si>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</si>
  <si>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</si>
  <si>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</si>
  <si>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</si>
  <si>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</si>
  <si>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</si>
  <si>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</si>
  <si>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</si>
  <si>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</si>
  <si>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</si>
  <si>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</si>
  <si>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</si>
  <si>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</si>
  <si>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</si>
  <si>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</si>
  <si>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</si>
  <si>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</si>
  <si>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</si>
  <si>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</si>
  <si>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</si>
  <si>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</si>
  <si>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</si>
  <si>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</si>
  <si>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</si>
  <si>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</si>
  <si>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</si>
  <si>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</si>
  <si>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</si>
  <si>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</si>
  <si>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</si>
  <si>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</si>
  <si>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</si>
  <si>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</si>
  <si>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</si>
  <si>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</si>
  <si>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</si>
  <si>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</si>
  <si>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</si>
  <si>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</si>
  <si>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</si>
  <si>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</si>
  <si>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</si>
  <si>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</si>
  <si>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</si>
  <si>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</si>
  <si>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</si>
  <si>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</si>
  <si>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</si>
  <si>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</si>
  <si>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</si>
  <si>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</si>
  <si>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</si>
  <si>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</si>
  <si>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</si>
  <si>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</si>
  <si>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</si>
  <si>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</si>
  <si>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</si>
  <si>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</si>
  <si>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</si>
  <si>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</si>
  <si>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</si>
  <si>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</si>
  <si>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</si>
  <si>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</si>
  <si>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</si>
  <si>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</si>
  <si>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</si>
  <si>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</si>
  <si>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</si>
  <si>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</si>
  <si>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</si>
  <si>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</si>
  <si>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</si>
  <si>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</si>
  <si>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</si>
  <si>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</si>
  <si>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</si>
  <si>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</si>
  <si>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</si>
  <si>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</si>
  <si>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</si>
  <si>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</si>
  <si>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</si>
  <si>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</si>
  <si>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</si>
  <si>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</si>
  <si>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</si>
  <si>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</si>
  <si>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</si>
  <si>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</si>
  <si>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</si>
  <si>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</si>
  <si>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</si>
  <si>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</si>
  <si>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</si>
  <si>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</si>
  <si>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</si>
  <si>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</si>
  <si>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</si>
  <si>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</si>
  <si>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</si>
  <si>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</si>
  <si>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</si>
  <si>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</si>
  <si>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</si>
  <si>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</si>
  <si>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</si>
  <si>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</si>
  <si>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</si>
  <si>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</si>
  <si>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</si>
  <si>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</si>
  <si>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</si>
  <si>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</si>
  <si>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</si>
  <si>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</si>
  <si>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</si>
  <si>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</si>
  <si>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</si>
  <si>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</si>
  <si>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</si>
  <si>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</si>
  <si>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</si>
  <si>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</si>
  <si>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</si>
  <si>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</si>
  <si>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</si>
  <si>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</si>
  <si>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</si>
  <si>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</si>
  <si>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</si>
  <si>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</si>
  <si>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</si>
  <si>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</si>
  <si>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</si>
  <si>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</si>
  <si>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</si>
  <si>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</si>
  <si>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</si>
  <si>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</si>
  <si>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</si>
  <si>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</si>
  <si>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</si>
  <si>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</si>
  <si>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</si>
  <si>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</si>
  <si>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</si>
  <si>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</si>
  <si>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</si>
  <si>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</si>
  <si>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</si>
  <si>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</si>
  <si>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</si>
  <si>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</si>
  <si>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</si>
  <si>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</si>
  <si>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</si>
  <si>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</si>
  <si>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</si>
  <si>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</si>
  <si>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</si>
  <si>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</si>
  <si>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</si>
  <si>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</si>
  <si>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</si>
  <si>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</si>
  <si>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</si>
  <si>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</si>
  <si>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</si>
  <si>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</si>
  <si>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</si>
  <si>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</si>
  <si>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</si>
  <si>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</si>
  <si>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</si>
  <si>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</si>
  <si>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</si>
  <si>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</si>
  <si>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</si>
  <si>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</si>
  <si>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</si>
  <si>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</si>
  <si>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</si>
  <si>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</si>
  <si>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</si>
  <si>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</si>
  <si>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</si>
  <si>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</si>
  <si>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</si>
  <si>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</si>
  <si>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</si>
  <si>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</si>
  <si>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</si>
  <si>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</si>
  <si>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</si>
  <si>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</si>
  <si>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</si>
  <si>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</si>
  <si>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</si>
  <si>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</si>
  <si>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</si>
  <si>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</si>
  <si>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</si>
  <si>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</si>
  <si>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</si>
  <si>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</si>
  <si>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</si>
  <si>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</si>
  <si>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</si>
  <si>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</si>
  <si>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</si>
  <si>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</si>
  <si>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</si>
  <si>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</si>
  <si>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</si>
  <si>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</si>
  <si>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</si>
  <si>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</si>
  <si>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</si>
  <si>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</si>
  <si>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</si>
  <si>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</si>
  <si>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</si>
  <si>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</si>
  <si>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</si>
  <si>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</si>
  <si>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</si>
  <si>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</si>
  <si>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</si>
  <si>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</si>
  <si>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</si>
  <si>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</si>
  <si>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</si>
  <si>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</si>
  <si>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</si>
  <si>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</si>
  <si>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</si>
  <si>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</si>
  <si>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</si>
  <si>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</si>
  <si>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</si>
  <si>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</si>
  <si>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</si>
  <si>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</si>
  <si>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</si>
  <si>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</si>
  <si>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</si>
  <si>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</si>
  <si>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</si>
  <si>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</si>
  <si>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</si>
  <si>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</si>
  <si>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</si>
  <si>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</si>
  <si>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</si>
  <si>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</si>
  <si>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</si>
  <si>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</si>
  <si>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</si>
  <si>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</si>
  <si>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</si>
  <si>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</si>
  <si>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</si>
  <si>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</si>
  <si>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</si>
  <si>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</si>
  <si>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</si>
  <si>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</si>
  <si>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</si>
  <si>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</si>
  <si>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</si>
  <si>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</si>
  <si>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</si>
  <si>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</si>
  <si>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</si>
  <si>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</si>
  <si>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</si>
  <si>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</si>
  <si>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</si>
  <si>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</si>
  <si>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</si>
  <si>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</si>
  <si>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</si>
  <si>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</si>
  <si>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</si>
  <si>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</si>
  <si>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</si>
  <si>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</si>
  <si>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</si>
  <si>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</si>
  <si>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</si>
  <si>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</si>
  <si>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</si>
  <si>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</si>
  <si>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</si>
  <si>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</si>
  <si>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</si>
  <si>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</si>
  <si>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</si>
  <si>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</si>
  <si>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</si>
  <si>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</si>
  <si>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</si>
  <si>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</si>
  <si>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</si>
  <si>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</si>
  <si>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</si>
  <si>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</si>
  <si>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</si>
  <si>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</si>
  <si>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</si>
  <si>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</si>
  <si>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</si>
  <si>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</si>
  <si>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</si>
  <si>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</si>
  <si>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</si>
  <si>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</si>
  <si>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</si>
  <si>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</si>
  <si>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</si>
  <si>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</si>
  <si>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</si>
  <si>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</si>
  <si>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</si>
  <si>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</si>
  <si>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</si>
  <si>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</si>
  <si>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</si>
  <si>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</si>
  <si>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</si>
  <si>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</si>
  <si>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</si>
  <si>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</si>
  <si>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</si>
  <si>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</si>
  <si>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</si>
  <si>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</si>
  <si>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</si>
  <si>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</si>
  <si>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</si>
  <si>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</si>
  <si>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</si>
  <si>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</si>
  <si>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</si>
  <si>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</si>
  <si>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</si>
  <si>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</si>
  <si>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</si>
  <si>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</si>
  <si>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</si>
  <si>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</si>
  <si>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</si>
  <si>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</si>
  <si>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</si>
  <si>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</si>
  <si>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</si>
  <si>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</si>
  <si>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</si>
  <si>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</si>
  <si>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</si>
  <si>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</si>
  <si>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</si>
  <si>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</si>
  <si>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</si>
  <si>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</si>
  <si>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</si>
  <si>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</si>
  <si>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</si>
  <si>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</si>
  <si>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</si>
  <si>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</si>
  <si>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</si>
  <si>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</si>
  <si>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</si>
  <si>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</si>
  <si>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</si>
  <si>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</si>
  <si>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</si>
  <si>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</si>
  <si>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</si>
  <si>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</si>
  <si>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</si>
  <si>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</si>
  <si>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</si>
  <si>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</si>
  <si>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</si>
  <si>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</si>
  <si>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</si>
  <si>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</si>
  <si>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</si>
  <si>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</si>
  <si>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</si>
  <si>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</si>
  <si>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</si>
  <si>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</si>
  <si>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</si>
  <si>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</si>
  <si>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</si>
  <si>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</si>
  <si>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</si>
  <si>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</si>
  <si>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</si>
  <si>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</si>
  <si>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</si>
  <si>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</si>
  <si>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</si>
  <si>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</si>
  <si>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</si>
  <si>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</si>
  <si>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</si>
  <si>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</si>
  <si>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</si>
  <si>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</si>
  <si>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</si>
  <si>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</si>
  <si>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</si>
  <si>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</si>
  <si>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</si>
  <si>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</si>
  <si>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</si>
  <si>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</si>
  <si>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</si>
  <si>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</si>
  <si>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</si>
  <si>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</si>
  <si>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</si>
  <si>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</si>
  <si>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</si>
  <si>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</si>
  <si>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</si>
  <si>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</si>
  <si>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</si>
  <si>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</si>
  <si>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</si>
  <si>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</si>
  <si>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</si>
  <si>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</si>
  <si>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</si>
  <si>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</si>
  <si>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</si>
  <si>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</si>
  <si>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</si>
  <si>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</si>
  <si>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</si>
  <si>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</si>
  <si>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</si>
  <si>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</si>
  <si>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</si>
  <si>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</si>
  <si>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</si>
  <si>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</si>
  <si>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</si>
  <si>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</si>
  <si>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</si>
  <si>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</si>
  <si>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</si>
  <si>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</si>
  <si>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</si>
  <si>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</si>
  <si>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</si>
  <si>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</si>
  <si>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</si>
  <si>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</si>
  <si>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</si>
  <si>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</si>
  <si>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</si>
  <si>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</si>
  <si>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</si>
  <si>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</si>
  <si>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</si>
  <si>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</si>
  <si>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</si>
  <si>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</si>
  <si>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</si>
  <si>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</si>
  <si>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</si>
  <si>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</si>
  <si>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</si>
  <si>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</si>
  <si>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</si>
  <si>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</si>
  <si>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</si>
  <si>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</si>
  <si>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</si>
  <si>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</si>
  <si>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</si>
  <si>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</si>
  <si>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</si>
  <si>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</si>
  <si>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</si>
  <si>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</si>
  <si>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</si>
  <si>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</si>
  <si>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</si>
  <si>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</si>
  <si>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</si>
  <si>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</si>
  <si>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</si>
  <si>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</si>
  <si>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</si>
  <si>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</si>
  <si>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</si>
  <si>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</si>
  <si>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</si>
  <si>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</si>
  <si>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</si>
  <si>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</si>
  <si>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</si>
  <si>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</si>
  <si>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</si>
  <si>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</si>
  <si>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</si>
  <si>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</si>
  <si>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</si>
  <si>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</si>
  <si>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</si>
  <si>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</si>
  <si>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</si>
  <si>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</si>
  <si>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</si>
  <si>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</si>
  <si>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</si>
  <si>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</si>
  <si>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</si>
  <si>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</si>
  <si>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</si>
  <si>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</si>
  <si>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</si>
  <si>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</si>
  <si>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</si>
  <si>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</si>
  <si>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</si>
  <si>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</si>
  <si>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</si>
  <si>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</si>
  <si>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</si>
  <si>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</si>
  <si>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</si>
  <si>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</si>
  <si>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</si>
  <si>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</si>
  <si>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</si>
  <si>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</si>
  <si>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</si>
  <si>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</si>
  <si>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</si>
  <si>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</si>
  <si>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</si>
  <si>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</si>
  <si>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</si>
  <si>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</si>
  <si>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</si>
  <si>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</si>
  <si>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</si>
  <si>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</si>
  <si>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</si>
  <si>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</si>
  <si>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</si>
  <si>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</si>
  <si>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</si>
  <si>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</si>
  <si>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</si>
  <si>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</si>
  <si>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</si>
  <si>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</si>
  <si>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</si>
  <si>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</si>
  <si>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</si>
  <si>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</si>
  <si>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</si>
  <si>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</si>
  <si>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</si>
  <si>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</si>
  <si>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</si>
  <si>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</si>
  <si>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</si>
  <si>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</si>
  <si>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</si>
  <si>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</si>
  <si>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</si>
  <si>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</si>
  <si>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</si>
  <si>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</si>
  <si>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</si>
  <si>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</si>
  <si>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</si>
  <si>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</si>
  <si>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</si>
  <si>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</si>
  <si>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</si>
  <si>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</si>
  <si>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</si>
  <si>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</si>
  <si>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</si>
  <si>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</si>
  <si>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</si>
  <si>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</si>
  <si>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</si>
  <si>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</si>
  <si>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</si>
  <si>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</si>
  <si>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</si>
  <si>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</si>
  <si>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</si>
  <si>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</si>
  <si>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</si>
  <si>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</si>
  <si>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</si>
  <si>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</si>
  <si>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</si>
  <si>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</si>
  <si>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</si>
  <si>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</si>
  <si>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</si>
  <si>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</si>
  <si>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</si>
  <si>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</si>
  <si>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</si>
  <si>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</si>
  <si>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</si>
  <si>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</si>
  <si>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</si>
  <si>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</si>
  <si>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</si>
  <si>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</si>
  <si>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</si>
  <si>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</si>
  <si>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</si>
  <si>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</si>
  <si>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</si>
  <si>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</si>
  <si>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</si>
  <si>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</si>
  <si>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</si>
  <si>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</si>
  <si>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</si>
  <si>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</si>
  <si>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</si>
  <si>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</si>
  <si>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</si>
  <si>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</si>
  <si>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</si>
  <si>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</si>
  <si>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</si>
  <si>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</si>
  <si>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</si>
  <si>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</si>
  <si>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</si>
  <si>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</si>
  <si>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</si>
  <si>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</si>
  <si>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</si>
  <si>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</si>
  <si>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</si>
  <si>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</si>
  <si>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</si>
  <si>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</si>
  <si>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</si>
  <si>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</si>
  <si>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</si>
  <si>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</si>
  <si>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</si>
  <si>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</si>
  <si>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</si>
  <si>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</si>
  <si>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</si>
  <si>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</si>
  <si>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</si>
  <si>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</si>
  <si>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</si>
  <si>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</si>
  <si>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</si>
  <si>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</si>
  <si>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</si>
  <si>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</si>
  <si>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</si>
  <si>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</si>
  <si>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</si>
  <si>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</si>
  <si>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</si>
  <si>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</si>
  <si>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</si>
  <si>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</si>
  <si>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</si>
  <si>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</si>
  <si>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</si>
  <si>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</si>
  <si>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</si>
  <si>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</si>
  <si>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</si>
  <si>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</si>
  <si>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</si>
  <si>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</si>
  <si>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</si>
  <si>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</si>
  <si>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</si>
  <si>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</si>
  <si>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</si>
  <si>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</si>
  <si>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</si>
  <si>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</si>
  <si>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</si>
  <si>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</si>
  <si>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</si>
  <si>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</si>
  <si>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</si>
  <si>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</si>
  <si>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</si>
  <si>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</si>
  <si>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</si>
  <si>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</si>
  <si>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</si>
  <si>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</si>
  <si>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</si>
  <si>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</si>
  <si>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</si>
  <si>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</si>
  <si>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</si>
  <si>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</si>
  <si>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</si>
  <si>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</si>
  <si>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</si>
  <si>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</si>
  <si>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</si>
  <si>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</si>
  <si>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</si>
  <si>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</si>
  <si>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</si>
  <si>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</si>
  <si>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</si>
  <si>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</si>
  <si>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</si>
  <si>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</si>
  <si>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</si>
  <si>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</si>
  <si>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</si>
  <si>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</si>
  <si>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</si>
  <si>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</si>
  <si>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</si>
  <si>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</si>
  <si>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</si>
  <si>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</si>
  <si>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</si>
  <si>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</si>
  <si>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</si>
  <si>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</si>
  <si>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</si>
  <si>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</si>
  <si>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</si>
  <si>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</si>
  <si>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</si>
  <si>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</si>
  <si>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</si>
  <si>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</si>
  <si>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</si>
  <si>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</si>
  <si>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</si>
  <si>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</si>
  <si>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</si>
  <si>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</si>
  <si>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</si>
  <si>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</si>
  <si>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</si>
  <si>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</si>
  <si>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</si>
  <si>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</si>
  <si>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</si>
  <si>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</si>
  <si>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</si>
  <si>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</si>
  <si>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</si>
  <si>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</si>
  <si>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</si>
  <si>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</si>
  <si>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</si>
  <si>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</si>
  <si>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</si>
  <si>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</si>
  <si>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</si>
  <si>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</si>
  <si>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</si>
  <si>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</si>
  <si>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</si>
  <si>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</si>
  <si>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</si>
  <si>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</si>
  <si>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</si>
  <si>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</si>
  <si>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</si>
  <si>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</si>
  <si>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</si>
  <si>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</si>
  <si>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</si>
  <si>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</si>
  <si>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</si>
  <si>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</si>
  <si>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</si>
  <si>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</si>
  <si>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</si>
  <si>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</si>
  <si>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</si>
  <si>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</si>
  <si>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</si>
  <si>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</si>
  <si>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</si>
  <si>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</si>
  <si>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</si>
  <si>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</si>
  <si>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</si>
  <si>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</si>
  <si>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</si>
  <si>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</si>
  <si>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</si>
  <si>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</si>
  <si>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</si>
  <si>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</si>
  <si>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</si>
  <si>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</si>
  <si>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</si>
  <si>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</si>
  <si>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</si>
  <si>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</si>
  <si>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</si>
  <si>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</si>
  <si>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</si>
  <si>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</si>
  <si>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</si>
  <si>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</si>
  <si>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</si>
  <si>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</si>
  <si>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</si>
  <si>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</si>
  <si>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</si>
  <si>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</si>
  <si>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</si>
  <si>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</si>
  <si>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</si>
  <si>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</si>
  <si>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</si>
  <si>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</si>
  <si>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</si>
  <si>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</si>
  <si>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</si>
  <si>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</si>
  <si>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</si>
  <si>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</si>
  <si>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</si>
  <si>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</si>
  <si>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</si>
  <si>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</si>
  <si>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</si>
  <si>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</si>
  <si>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</si>
  <si>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</si>
  <si>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</si>
  <si>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</si>
  <si>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</si>
  <si>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</si>
  <si>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</si>
  <si>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</si>
  <si>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</si>
  <si>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</si>
  <si>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</si>
  <si>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</si>
  <si>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</si>
  <si>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</si>
  <si>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</si>
  <si>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</si>
  <si>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</si>
  <si>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</si>
  <si>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</si>
  <si>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</si>
  <si>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</si>
  <si>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</si>
  <si>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</si>
  <si>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</si>
  <si>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</si>
  <si>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</si>
  <si>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</si>
  <si>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</si>
  <si>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</si>
  <si>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</si>
  <si>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</si>
  <si>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</si>
  <si>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</si>
  <si>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</si>
  <si>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</si>
  <si>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</si>
  <si>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</si>
  <si>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</si>
  <si>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</si>
  <si>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</si>
  <si>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</si>
  <si>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</si>
  <si>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</si>
  <si>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</si>
  <si>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</si>
  <si>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</si>
  <si>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</si>
  <si>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</si>
  <si>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</si>
  <si>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</si>
  <si>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</si>
  <si>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</si>
  <si>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</si>
  <si>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</si>
  <si>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</si>
  <si>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</si>
  <si>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</si>
  <si>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</si>
  <si>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</si>
  <si>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</si>
  <si>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</si>
  <si>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</si>
  <si>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</si>
  <si>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</si>
  <si>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</si>
  <si>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</si>
  <si>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</si>
  <si>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</si>
  <si>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</si>
  <si>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</si>
  <si>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</si>
  <si>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</si>
  <si>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</si>
  <si>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</si>
  <si>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</si>
  <si>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</si>
  <si>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</si>
  <si>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</si>
  <si>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</si>
  <si>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</si>
  <si>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</si>
  <si>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</si>
  <si>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</si>
  <si>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</si>
  <si>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</si>
  <si>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</si>
  <si>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</si>
  <si>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</si>
  <si>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</si>
  <si>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</si>
  <si>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</si>
  <si>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</si>
  <si>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</si>
  <si>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</si>
  <si>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</si>
  <si>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</si>
  <si>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</si>
  <si>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</si>
  <si>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</si>
  <si>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</si>
  <si>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</si>
  <si>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</si>
  <si>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</si>
  <si>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</si>
  <si>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</si>
  <si>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</si>
  <si>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</si>
  <si>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</si>
  <si>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</si>
  <si>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</si>
  <si>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</si>
  <si>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</si>
  <si>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</si>
  <si>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</si>
  <si>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</si>
  <si>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</si>
  <si>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</si>
  <si>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</si>
  <si>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</si>
  <si>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</si>
  <si>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</si>
  <si>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</si>
  <si>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</si>
  <si>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</si>
  <si>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</si>
  <si>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</si>
  <si>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</si>
  <si>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</si>
  <si>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</si>
  <si>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</si>
  <si>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</si>
  <si>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</si>
  <si>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</si>
  <si>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</si>
  <si>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</si>
  <si>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</si>
  <si>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</si>
  <si>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</si>
  <si>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</si>
  <si>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</si>
  <si>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</si>
  <si>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</si>
  <si>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</si>
  <si>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</si>
  <si>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</si>
  <si>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</si>
  <si>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</si>
  <si>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</si>
  <si>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</si>
  <si>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</si>
  <si>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</si>
  <si>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</si>
  <si>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</si>
  <si>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</si>
  <si>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</si>
  <si>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</si>
  <si>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</si>
  <si>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</si>
  <si>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</si>
  <si>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</si>
  <si>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</si>
  <si>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</si>
  <si>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</si>
  <si>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</si>
  <si>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</si>
  <si>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</si>
  <si>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</si>
  <si>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</si>
  <si>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</si>
  <si>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</si>
  <si>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</si>
  <si>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</si>
  <si>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</si>
  <si>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</si>
  <si>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</si>
  <si>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</si>
  <si>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</si>
  <si>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</si>
  <si>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</si>
  <si>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</si>
  <si>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</si>
  <si>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</si>
  <si>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</si>
  <si>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</si>
  <si>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</si>
  <si>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</si>
  <si>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</si>
  <si>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</si>
  <si>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</si>
  <si>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</si>
  <si>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</si>
  <si>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</si>
  <si>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</si>
  <si>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</si>
  <si>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</si>
  <si>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</si>
  <si>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</si>
  <si>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</si>
  <si>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</si>
  <si>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</si>
  <si>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</si>
  <si>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</si>
  <si>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</si>
  <si>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</si>
  <si>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</si>
  <si>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</si>
  <si>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</si>
  <si>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</si>
  <si>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</si>
  <si>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</si>
  <si>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</si>
  <si>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</si>
  <si>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</si>
  <si>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</si>
  <si>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</si>
  <si>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</si>
  <si>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</si>
  <si>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</si>
  <si>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</si>
  <si>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</si>
  <si>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</si>
  <si>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</si>
  <si>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</si>
  <si>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</si>
  <si>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</si>
  <si>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</si>
  <si>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</si>
  <si>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</si>
  <si>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</si>
  <si>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</si>
  <si>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</si>
  <si>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</si>
  <si>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</si>
  <si>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</si>
  <si>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</si>
  <si>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</si>
  <si>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</si>
  <si>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</si>
  <si>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</si>
  <si>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</si>
  <si>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</si>
  <si>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</si>
  <si>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</si>
  <si>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</si>
  <si>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</si>
  <si>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</si>
  <si>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</si>
  <si>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</si>
  <si>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</si>
  <si>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</si>
  <si>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</si>
  <si>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</si>
  <si>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</si>
  <si>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</si>
  <si>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</si>
  <si>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</si>
  <si>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</si>
  <si>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</si>
  <si>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</si>
  <si>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</si>
  <si>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</si>
  <si>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</si>
  <si>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</si>
  <si>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</si>
  <si>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</si>
  <si>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</si>
  <si>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</si>
  <si>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</si>
  <si>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</si>
  <si>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</si>
  <si>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</si>
  <si>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</si>
  <si>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</si>
  <si>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</si>
  <si>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</si>
  <si>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</si>
  <si>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</si>
  <si>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</si>
  <si>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</si>
  <si>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</si>
  <si>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</si>
  <si>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</si>
  <si>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</si>
  <si>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</si>
  <si>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</si>
  <si>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</si>
  <si>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</si>
  <si>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</si>
  <si>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</si>
  <si>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</si>
  <si>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</si>
  <si>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</si>
  <si>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</si>
  <si>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</si>
  <si>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</si>
  <si>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</si>
  <si>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</si>
  <si>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</si>
  <si>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</si>
  <si>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</si>
  <si>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</si>
  <si>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</si>
  <si>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</si>
  <si>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</si>
  <si>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</si>
  <si>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</si>
  <si>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</si>
  <si>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</si>
  <si>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</si>
  <si>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</si>
  <si>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</si>
  <si>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</si>
  <si>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</si>
  <si>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</si>
  <si>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</si>
  <si>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</si>
  <si>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</si>
  <si>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</si>
  <si>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</si>
  <si>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</si>
  <si>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</si>
  <si>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</si>
  <si>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</si>
  <si>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</si>
  <si>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</si>
  <si>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</si>
  <si>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</si>
  <si>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</si>
  <si>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</si>
  <si>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</si>
  <si>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</si>
  <si>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</si>
  <si>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</si>
  <si>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</si>
  <si>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</si>
  <si>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</si>
  <si>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</si>
  <si>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</si>
  <si>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</si>
  <si>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</si>
  <si>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</si>
  <si>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</si>
  <si>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</si>
  <si>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</si>
  <si>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</si>
  <si>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</si>
  <si>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</si>
  <si>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</si>
  <si>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</si>
  <si>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</si>
  <si>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</si>
  <si>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</si>
  <si>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</si>
  <si>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</si>
  <si>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</si>
  <si>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</si>
  <si>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</si>
  <si>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</si>
  <si>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</si>
  <si>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</si>
  <si>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</si>
  <si>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</si>
  <si>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</si>
  <si>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</si>
  <si>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</si>
  <si>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</si>
  <si>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</si>
  <si>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</si>
  <si>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</si>
  <si>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</si>
  <si>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</si>
  <si>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</si>
  <si>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</si>
  <si>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</si>
  <si>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</si>
  <si>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</si>
  <si>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</si>
  <si>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</si>
  <si>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</si>
  <si>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</si>
  <si>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</si>
  <si>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</si>
  <si>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</si>
  <si>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</si>
  <si>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</si>
  <si>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</si>
  <si>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</si>
  <si>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</si>
  <si>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</si>
  <si>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</si>
  <si>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</si>
  <si>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</si>
  <si>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</si>
  <si>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</si>
  <si>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</si>
  <si>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</si>
  <si>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</si>
  <si>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</si>
  <si>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</si>
  <si>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</si>
  <si>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</si>
  <si>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</si>
  <si>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</si>
  <si>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</si>
  <si>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</si>
  <si>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</si>
  <si>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</si>
  <si>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</si>
  <si>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</si>
  <si>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</si>
  <si>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</si>
  <si>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</si>
  <si>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</si>
  <si>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</si>
  <si>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</si>
  <si>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</si>
  <si>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</si>
  <si>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</si>
  <si>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</si>
  <si>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</si>
  <si>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</si>
  <si>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</si>
  <si>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</si>
  <si>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</si>
  <si>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</si>
  <si>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</si>
  <si>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</si>
  <si>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</si>
  <si>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</si>
  <si>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</si>
  <si>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10000.м. Житомир.м-н. Соборний 1</t>
  </si>
  <si>
    <t/>
  </si>
  <si>
    <t>Т.М. Яковишина</t>
  </si>
  <si>
    <t>Н.В. Шикерява</t>
  </si>
  <si>
    <t>2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</si>
</sst>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1448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&amp;LC0BC2DF8&amp;C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512</v>
      </c>
      <c r="E8" s="32">
        <f>SUM(E9:E446)</f>
        <v>18</v>
      </c>
      <c r="F8" s="32">
        <f>SUM(F9:F446)</f>
        <v>5</v>
      </c>
      <c r="G8" s="32">
        <f>SUM(G9:G446)</f>
        <v>411</v>
      </c>
      <c r="H8" s="32">
        <f>SUM(H9:H446)</f>
        <v>78</v>
      </c>
      <c r="I8" s="32">
        <f>SUM(J8:M8)</f>
        <v>401</v>
      </c>
      <c r="J8" s="32">
        <f>SUM(J9:J446)</f>
        <v>141</v>
      </c>
      <c r="K8" s="32">
        <f>SUM(K9:K446)</f>
        <v>0</v>
      </c>
      <c r="L8" s="32">
        <f>SUM(L9:L446)</f>
        <v>252</v>
      </c>
      <c r="M8" s="32">
        <f>SUM(M9:M446)</f>
        <v>8</v>
      </c>
      <c r="N8" s="32">
        <f>SUM(O8:R8)</f>
        <v>419</v>
      </c>
      <c r="O8" s="32">
        <f>SUM(O9:O446)</f>
        <v>150</v>
      </c>
      <c r="P8" s="32">
        <f>SUM(P9:P446)</f>
        <v>0</v>
      </c>
      <c r="Q8" s="32">
        <f>SUM(Q9:Q446)</f>
        <v>253</v>
      </c>
      <c r="R8" s="32">
        <f>SUM(R9:R446)</f>
        <v>16</v>
      </c>
      <c r="S8" s="32">
        <f>SUM(T8:W8)</f>
        <v>494</v>
      </c>
      <c r="T8" s="32">
        <f>SUM(T9:T446)</f>
        <v>9</v>
      </c>
      <c r="U8" s="32">
        <f>SUM(U9:U446)</f>
        <v>5</v>
      </c>
      <c r="V8" s="32">
        <f>SUM(V9:V446)</f>
        <v>410</v>
      </c>
      <c r="W8" s="32">
        <f>SUM(W9:W446)</f>
        <v>70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7</v>
      </c>
      <c r="E12" s="6">
        <v>2</v>
      </c>
      <c r="F12" s="6">
        <v>1</v>
      </c>
      <c r="G12" s="6">
        <v>2</v>
      </c>
      <c r="H12" s="6">
        <v>2</v>
      </c>
      <c r="I12" s="6">
        <v>8</v>
      </c>
      <c r="J12" s="6">
        <v>1</v>
      </c>
      <c r="K12" s="6"/>
      <c r="L12" s="6">
        <v>5</v>
      </c>
      <c r="M12" s="6">
        <v>2</v>
      </c>
      <c r="N12" s="6">
        <v>2</v>
      </c>
      <c r="O12" s="6">
        <v>1</v>
      </c>
      <c r="P12" s="6"/>
      <c r="Q12" s="6">
        <v>1</v>
      </c>
      <c r="R12" s="6"/>
      <c r="S12" s="6">
        <v>13</v>
      </c>
      <c r="T12" s="6">
        <v>2</v>
      </c>
      <c r="U12" s="6">
        <v>1</v>
      </c>
      <c r="V12" s="6">
        <v>6</v>
      </c>
      <c r="W12" s="6">
        <v>4</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4</v>
      </c>
      <c r="J17" s="40">
        <v>3</v>
      </c>
      <c r="K17" s="40"/>
      <c r="L17" s="40">
        <v>1</v>
      </c>
      <c r="M17" s="40"/>
      <c r="N17" s="40">
        <v>3</v>
      </c>
      <c r="O17" s="40">
        <v>3</v>
      </c>
      <c r="P17" s="40"/>
      <c r="Q17" s="40"/>
      <c r="R17" s="40"/>
      <c r="S17" s="40">
        <v>1</v>
      </c>
      <c r="T17" s="40"/>
      <c r="U17" s="40"/>
      <c r="V17" s="40">
        <v>1</v>
      </c>
      <c r="W17" s="40"/>
      <c r="X17" s="39">
        <v>547</v>
      </c>
      <c r="Y17" s="105"/>
      <c r="Z17" s="105"/>
    </row>
    <row r="18" spans="1:26" s="41" customFormat="1" ht="38.25">
      <c r="A18" s="90">
        <v>411010110</v>
      </c>
      <c r="B18" s="42" t="s">
        <v>2162</v>
      </c>
      <c r="C18" s="99"/>
      <c r="D18" s="40">
        <v>1</v>
      </c>
      <c r="E18" s="40"/>
      <c r="F18" s="40"/>
      <c r="G18" s="40">
        <v>1</v>
      </c>
      <c r="H18" s="40"/>
      <c r="I18" s="40"/>
      <c r="J18" s="40"/>
      <c r="K18" s="40"/>
      <c r="L18" s="40"/>
      <c r="M18" s="40"/>
      <c r="N18" s="40"/>
      <c r="O18" s="40"/>
      <c r="P18" s="40"/>
      <c r="Q18" s="40"/>
      <c r="R18" s="40"/>
      <c r="S18" s="40">
        <v>1</v>
      </c>
      <c r="T18" s="40"/>
      <c r="U18" s="40"/>
      <c r="V18" s="40">
        <v>1</v>
      </c>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22</v>
      </c>
      <c r="E21" s="40"/>
      <c r="F21" s="40"/>
      <c r="G21" s="40">
        <v>6</v>
      </c>
      <c r="H21" s="40">
        <v>16</v>
      </c>
      <c r="I21" s="40">
        <v>5</v>
      </c>
      <c r="J21" s="40"/>
      <c r="K21" s="40"/>
      <c r="L21" s="40">
        <v>3</v>
      </c>
      <c r="M21" s="40">
        <v>2</v>
      </c>
      <c r="N21" s="40">
        <v>8</v>
      </c>
      <c r="O21" s="40"/>
      <c r="P21" s="40"/>
      <c r="Q21" s="40">
        <v>4</v>
      </c>
      <c r="R21" s="40">
        <v>4</v>
      </c>
      <c r="S21" s="40">
        <v>19</v>
      </c>
      <c r="T21" s="40"/>
      <c r="U21" s="40"/>
      <c r="V21" s="40">
        <v>5</v>
      </c>
      <c r="W21" s="40">
        <v>14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2</v>
      </c>
      <c r="E25" s="40"/>
      <c r="F25" s="40"/>
      <c r="G25" s="40">
        <v>2</v>
      </c>
      <c r="H25" s="40"/>
      <c r="I25" s="40"/>
      <c r="J25" s="40"/>
      <c r="K25" s="40"/>
      <c r="L25" s="40"/>
      <c r="M25" s="40"/>
      <c r="N25" s="40"/>
      <c r="O25" s="40"/>
      <c r="P25" s="40"/>
      <c r="Q25" s="40"/>
      <c r="R25" s="40"/>
      <c r="S25" s="40">
        <v>2</v>
      </c>
      <c r="T25" s="40"/>
      <c r="U25" s="40"/>
      <c r="V25" s="40">
        <v>2</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9</v>
      </c>
      <c r="E27" s="40"/>
      <c r="F27" s="40"/>
      <c r="G27" s="40">
        <v>9</v>
      </c>
      <c r="H27" s="40"/>
      <c r="I27" s="40">
        <v>7</v>
      </c>
      <c r="J27" s="40"/>
      <c r="K27" s="40"/>
      <c r="L27" s="40">
        <v>7</v>
      </c>
      <c r="M27" s="40"/>
      <c r="N27" s="40">
        <v>4</v>
      </c>
      <c r="O27" s="40"/>
      <c r="P27" s="40"/>
      <c r="Q27" s="40">
        <v>4</v>
      </c>
      <c r="R27" s="40"/>
      <c r="S27" s="40">
        <v>12</v>
      </c>
      <c r="T27" s="40"/>
      <c r="U27" s="40"/>
      <c r="V27" s="40">
        <v>12</v>
      </c>
      <c r="W27" s="40"/>
      <c r="X27" s="39">
        <v>765</v>
      </c>
      <c r="Y27" s="105"/>
      <c r="Z27" s="105"/>
    </row>
    <row r="28" spans="1:26" s="41" customFormat="1" ht="12.75">
      <c r="A28" s="90">
        <v>411010208</v>
      </c>
      <c r="B28" s="42" t="s">
        <v>29</v>
      </c>
      <c r="C28" s="99"/>
      <c r="D28" s="40">
        <v>8</v>
      </c>
      <c r="E28" s="40"/>
      <c r="F28" s="40"/>
      <c r="G28" s="40">
        <v>8</v>
      </c>
      <c r="H28" s="40"/>
      <c r="I28" s="40">
        <v>5</v>
      </c>
      <c r="J28" s="40">
        <v>1</v>
      </c>
      <c r="K28" s="40"/>
      <c r="L28" s="40">
        <v>4</v>
      </c>
      <c r="M28" s="40"/>
      <c r="N28" s="40">
        <v>6</v>
      </c>
      <c r="O28" s="40">
        <v>1</v>
      </c>
      <c r="P28" s="40"/>
      <c r="Q28" s="40">
        <v>5</v>
      </c>
      <c r="R28" s="40"/>
      <c r="S28" s="40">
        <v>7</v>
      </c>
      <c r="T28" s="40"/>
      <c r="U28" s="40"/>
      <c r="V28" s="40">
        <v>7</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16</v>
      </c>
      <c r="E31" s="40">
        <v>4</v>
      </c>
      <c r="F31" s="40"/>
      <c r="G31" s="40">
        <v>12</v>
      </c>
      <c r="H31" s="40"/>
      <c r="I31" s="40">
        <v>41</v>
      </c>
      <c r="J31" s="40">
        <v>38</v>
      </c>
      <c r="K31" s="40"/>
      <c r="L31" s="40">
        <v>3</v>
      </c>
      <c r="M31" s="40"/>
      <c r="N31" s="40">
        <v>49</v>
      </c>
      <c r="O31" s="40">
        <v>42</v>
      </c>
      <c r="P31" s="40"/>
      <c r="Q31" s="40">
        <v>7</v>
      </c>
      <c r="R31" s="40"/>
      <c r="S31" s="40">
        <v>8</v>
      </c>
      <c r="T31" s="40"/>
      <c r="U31" s="40"/>
      <c r="V31" s="40">
        <v>8</v>
      </c>
      <c r="W31" s="40"/>
      <c r="X31" s="39">
        <v>406</v>
      </c>
      <c r="Y31" s="105"/>
      <c r="Z31" s="105"/>
    </row>
    <row r="32" spans="1:26" s="41" customFormat="1" ht="12.75">
      <c r="A32" s="90">
        <v>411010212</v>
      </c>
      <c r="B32" s="42" t="s">
        <v>33</v>
      </c>
      <c r="C32" s="99"/>
      <c r="D32" s="40"/>
      <c r="E32" s="40"/>
      <c r="F32" s="40"/>
      <c r="G32" s="40"/>
      <c r="H32" s="40"/>
      <c r="I32" s="40">
        <v>6</v>
      </c>
      <c r="J32" s="40">
        <v>6</v>
      </c>
      <c r="K32" s="40"/>
      <c r="L32" s="40"/>
      <c r="M32" s="40"/>
      <c r="N32" s="40">
        <v>6</v>
      </c>
      <c r="O32" s="40">
        <v>6</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2</v>
      </c>
      <c r="E35" s="40"/>
      <c r="F35" s="40"/>
      <c r="G35" s="40">
        <v>2</v>
      </c>
      <c r="H35" s="40"/>
      <c r="I35" s="40">
        <v>2</v>
      </c>
      <c r="J35" s="40"/>
      <c r="K35" s="40"/>
      <c r="L35" s="40">
        <v>2</v>
      </c>
      <c r="M35" s="40"/>
      <c r="N35" s="40">
        <v>2</v>
      </c>
      <c r="O35" s="40"/>
      <c r="P35" s="40"/>
      <c r="Q35" s="40">
        <v>2</v>
      </c>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5</v>
      </c>
      <c r="J53" s="40"/>
      <c r="K53" s="40"/>
      <c r="L53" s="40">
        <v>5</v>
      </c>
      <c r="M53" s="40"/>
      <c r="N53" s="40">
        <v>1</v>
      </c>
      <c r="O53" s="40"/>
      <c r="P53" s="40"/>
      <c r="Q53" s="40">
        <v>1</v>
      </c>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6</v>
      </c>
      <c r="E66" s="40">
        <v>1</v>
      </c>
      <c r="F66" s="40">
        <v>3</v>
      </c>
      <c r="G66" s="40">
        <v>1</v>
      </c>
      <c r="H66" s="40">
        <v>1</v>
      </c>
      <c r="I66" s="40">
        <v>2</v>
      </c>
      <c r="J66" s="40"/>
      <c r="K66" s="40"/>
      <c r="L66" s="40">
        <v>1</v>
      </c>
      <c r="M66" s="40">
        <v>1</v>
      </c>
      <c r="N66" s="40">
        <v>1</v>
      </c>
      <c r="O66" s="40"/>
      <c r="P66" s="40"/>
      <c r="Q66" s="40">
        <v>1</v>
      </c>
      <c r="R66" s="40"/>
      <c r="S66" s="40">
        <v>7</v>
      </c>
      <c r="T66" s="40">
        <v>1</v>
      </c>
      <c r="U66" s="40">
        <v>3</v>
      </c>
      <c r="V66" s="40">
        <v>1</v>
      </c>
      <c r="W66" s="40">
        <v>2</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v>1</v>
      </c>
      <c r="J70" s="40"/>
      <c r="K70" s="40"/>
      <c r="L70" s="40">
        <v>1</v>
      </c>
      <c r="M70" s="40"/>
      <c r="N70" s="40"/>
      <c r="O70" s="40"/>
      <c r="P70" s="40"/>
      <c r="Q70" s="40"/>
      <c r="R70" s="40"/>
      <c r="S70" s="40">
        <v>2</v>
      </c>
      <c r="T70" s="40"/>
      <c r="U70" s="40"/>
      <c r="V70" s="40">
        <v>2</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c r="E80" s="40"/>
      <c r="F80" s="40"/>
      <c r="G80" s="40"/>
      <c r="H80" s="40"/>
      <c r="I80" s="40">
        <v>1</v>
      </c>
      <c r="J80" s="40">
        <v>1</v>
      </c>
      <c r="K80" s="40"/>
      <c r="L80" s="40"/>
      <c r="M80" s="40"/>
      <c r="N80" s="40">
        <v>1</v>
      </c>
      <c r="O80" s="40">
        <v>1</v>
      </c>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10</v>
      </c>
      <c r="J83" s="40">
        <v>8</v>
      </c>
      <c r="K83" s="40"/>
      <c r="L83" s="40">
        <v>2</v>
      </c>
      <c r="M83" s="40"/>
      <c r="N83" s="40">
        <v>10</v>
      </c>
      <c r="O83" s="40">
        <v>8</v>
      </c>
      <c r="P83" s="40"/>
      <c r="Q83" s="40">
        <v>2</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101</v>
      </c>
      <c r="E106" s="40">
        <v>2</v>
      </c>
      <c r="F106" s="40"/>
      <c r="G106" s="40">
        <v>99</v>
      </c>
      <c r="H106" s="40"/>
      <c r="I106" s="40">
        <v>83</v>
      </c>
      <c r="J106" s="40">
        <v>3</v>
      </c>
      <c r="K106" s="40"/>
      <c r="L106" s="40">
        <v>80</v>
      </c>
      <c r="M106" s="40"/>
      <c r="N106" s="40">
        <v>87</v>
      </c>
      <c r="O106" s="40">
        <v>5</v>
      </c>
      <c r="P106" s="40"/>
      <c r="Q106" s="40">
        <v>82</v>
      </c>
      <c r="R106" s="40"/>
      <c r="S106" s="40">
        <v>97</v>
      </c>
      <c r="T106" s="40"/>
      <c r="U106" s="40"/>
      <c r="V106" s="40">
        <v>97</v>
      </c>
      <c r="W106" s="40"/>
      <c r="X106" s="39">
        <v>400</v>
      </c>
      <c r="Y106" s="105"/>
      <c r="Z106" s="105"/>
    </row>
    <row r="107" spans="1:26" s="41" customFormat="1" ht="12.75">
      <c r="A107" s="90">
        <v>411010602</v>
      </c>
      <c r="B107" s="42" t="s">
        <v>105</v>
      </c>
      <c r="C107" s="99"/>
      <c r="D107" s="40">
        <v>25</v>
      </c>
      <c r="E107" s="40">
        <v>2</v>
      </c>
      <c r="F107" s="40"/>
      <c r="G107" s="40">
        <v>23</v>
      </c>
      <c r="H107" s="40"/>
      <c r="I107" s="40">
        <v>10</v>
      </c>
      <c r="J107" s="40"/>
      <c r="K107" s="40"/>
      <c r="L107" s="40">
        <v>10</v>
      </c>
      <c r="M107" s="40"/>
      <c r="N107" s="40">
        <v>16</v>
      </c>
      <c r="O107" s="40">
        <v>2</v>
      </c>
      <c r="P107" s="40"/>
      <c r="Q107" s="40">
        <v>14</v>
      </c>
      <c r="R107" s="40"/>
      <c r="S107" s="40">
        <v>19</v>
      </c>
      <c r="T107" s="40"/>
      <c r="U107" s="40"/>
      <c r="V107" s="40">
        <v>19</v>
      </c>
      <c r="W107" s="40"/>
      <c r="X107" s="39">
        <v>481</v>
      </c>
      <c r="Y107" s="105"/>
      <c r="Z107" s="105"/>
    </row>
    <row r="108" spans="1:26" s="41" customFormat="1" ht="12.75">
      <c r="A108" s="90">
        <v>411010603</v>
      </c>
      <c r="B108" s="42" t="s">
        <v>106</v>
      </c>
      <c r="C108" s="99"/>
      <c r="D108" s="40">
        <v>18</v>
      </c>
      <c r="E108" s="40"/>
      <c r="F108" s="40"/>
      <c r="G108" s="40">
        <v>8</v>
      </c>
      <c r="H108" s="40">
        <v>10</v>
      </c>
      <c r="I108" s="40">
        <v>2</v>
      </c>
      <c r="J108" s="40"/>
      <c r="K108" s="40"/>
      <c r="L108" s="40">
        <v>2</v>
      </c>
      <c r="M108" s="40"/>
      <c r="N108" s="40">
        <v>1</v>
      </c>
      <c r="O108" s="40"/>
      <c r="P108" s="40"/>
      <c r="Q108" s="40">
        <v>1</v>
      </c>
      <c r="R108" s="40"/>
      <c r="S108" s="40">
        <v>19</v>
      </c>
      <c r="T108" s="40"/>
      <c r="U108" s="40"/>
      <c r="V108" s="40">
        <v>9</v>
      </c>
      <c r="W108" s="40">
        <v>10</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2</v>
      </c>
      <c r="E110" s="40"/>
      <c r="F110" s="40"/>
      <c r="G110" s="40">
        <v>2</v>
      </c>
      <c r="H110" s="40"/>
      <c r="I110" s="40">
        <v>3</v>
      </c>
      <c r="J110" s="40">
        <v>1</v>
      </c>
      <c r="K110" s="40"/>
      <c r="L110" s="40">
        <v>2</v>
      </c>
      <c r="M110" s="40"/>
      <c r="N110" s="40">
        <v>1</v>
      </c>
      <c r="O110" s="40"/>
      <c r="P110" s="40"/>
      <c r="Q110" s="40">
        <v>1</v>
      </c>
      <c r="R110" s="40"/>
      <c r="S110" s="40">
        <v>4</v>
      </c>
      <c r="T110" s="40">
        <v>1</v>
      </c>
      <c r="U110" s="40"/>
      <c r="V110" s="40">
        <v>3</v>
      </c>
      <c r="W110" s="40"/>
      <c r="X110" s="39">
        <v>620</v>
      </c>
      <c r="Y110" s="105"/>
      <c r="Z110" s="105"/>
    </row>
    <row r="111" spans="1:26" s="41" customFormat="1" ht="12.75">
      <c r="A111" s="90">
        <v>411010606</v>
      </c>
      <c r="B111" s="42" t="s">
        <v>109</v>
      </c>
      <c r="C111" s="99"/>
      <c r="D111" s="40">
        <v>19</v>
      </c>
      <c r="E111" s="40"/>
      <c r="F111" s="40">
        <v>1</v>
      </c>
      <c r="G111" s="40">
        <v>11</v>
      </c>
      <c r="H111" s="40">
        <v>7</v>
      </c>
      <c r="I111" s="40">
        <v>7</v>
      </c>
      <c r="J111" s="40">
        <v>1</v>
      </c>
      <c r="K111" s="40"/>
      <c r="L111" s="40">
        <v>6</v>
      </c>
      <c r="M111" s="40"/>
      <c r="N111" s="40">
        <v>7</v>
      </c>
      <c r="O111" s="40">
        <v>1</v>
      </c>
      <c r="P111" s="40"/>
      <c r="Q111" s="40">
        <v>6</v>
      </c>
      <c r="R111" s="40"/>
      <c r="S111" s="40">
        <v>19</v>
      </c>
      <c r="T111" s="40"/>
      <c r="U111" s="40">
        <v>1</v>
      </c>
      <c r="V111" s="40">
        <v>11</v>
      </c>
      <c r="W111" s="40">
        <v>7</v>
      </c>
      <c r="X111" s="39">
        <v>500</v>
      </c>
      <c r="Y111" s="105"/>
      <c r="Z111" s="105"/>
    </row>
    <row r="112" spans="1:26" s="41" customFormat="1" ht="12.75" customHeight="1">
      <c r="A112" s="90">
        <v>411010607</v>
      </c>
      <c r="B112" s="42" t="s">
        <v>110</v>
      </c>
      <c r="C112" s="99"/>
      <c r="D112" s="40">
        <v>22</v>
      </c>
      <c r="E112" s="40"/>
      <c r="F112" s="40"/>
      <c r="G112" s="40">
        <v>15</v>
      </c>
      <c r="H112" s="40">
        <v>7</v>
      </c>
      <c r="I112" s="40">
        <v>7</v>
      </c>
      <c r="J112" s="40"/>
      <c r="K112" s="40"/>
      <c r="L112" s="40">
        <v>6</v>
      </c>
      <c r="M112" s="40">
        <v>1</v>
      </c>
      <c r="N112" s="40">
        <v>2</v>
      </c>
      <c r="O112" s="40"/>
      <c r="P112" s="40"/>
      <c r="Q112" s="40">
        <v>2</v>
      </c>
      <c r="R112" s="40"/>
      <c r="S112" s="40">
        <v>27</v>
      </c>
      <c r="T112" s="40"/>
      <c r="U112" s="40"/>
      <c r="V112" s="40">
        <v>19</v>
      </c>
      <c r="W112" s="40">
        <v>8</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2</v>
      </c>
      <c r="E123" s="40"/>
      <c r="F123" s="40"/>
      <c r="G123" s="40">
        <v>2</v>
      </c>
      <c r="H123" s="40"/>
      <c r="I123" s="40"/>
      <c r="J123" s="40"/>
      <c r="K123" s="40"/>
      <c r="L123" s="40"/>
      <c r="M123" s="40"/>
      <c r="N123" s="40"/>
      <c r="O123" s="40"/>
      <c r="P123" s="40"/>
      <c r="Q123" s="40"/>
      <c r="R123" s="40"/>
      <c r="S123" s="40">
        <v>2</v>
      </c>
      <c r="T123" s="40"/>
      <c r="U123" s="40"/>
      <c r="V123" s="40">
        <v>2</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2</v>
      </c>
      <c r="E129" s="40"/>
      <c r="F129" s="40"/>
      <c r="G129" s="40">
        <v>1</v>
      </c>
      <c r="H129" s="40">
        <v>1</v>
      </c>
      <c r="I129" s="40"/>
      <c r="J129" s="40"/>
      <c r="K129" s="40"/>
      <c r="L129" s="40"/>
      <c r="M129" s="40"/>
      <c r="N129" s="40"/>
      <c r="O129" s="40"/>
      <c r="P129" s="40"/>
      <c r="Q129" s="40"/>
      <c r="R129" s="40"/>
      <c r="S129" s="40">
        <v>2</v>
      </c>
      <c r="T129" s="40"/>
      <c r="U129" s="40"/>
      <c r="V129" s="40">
        <v>1</v>
      </c>
      <c r="W129" s="40">
        <v>1</v>
      </c>
      <c r="X129" s="39">
        <v>632</v>
      </c>
      <c r="Y129" s="105"/>
      <c r="Z129" s="105"/>
    </row>
    <row r="130" spans="1:26" s="41" customFormat="1" ht="12.75" customHeight="1">
      <c r="A130" s="90">
        <v>411010708</v>
      </c>
      <c r="B130" s="42" t="s">
        <v>128</v>
      </c>
      <c r="C130" s="99"/>
      <c r="D130" s="40">
        <v>2</v>
      </c>
      <c r="E130" s="40"/>
      <c r="F130" s="40"/>
      <c r="G130" s="40">
        <v>2</v>
      </c>
      <c r="H130" s="40"/>
      <c r="I130" s="40">
        <v>2</v>
      </c>
      <c r="J130" s="40"/>
      <c r="K130" s="40"/>
      <c r="L130" s="40">
        <v>2</v>
      </c>
      <c r="M130" s="40"/>
      <c r="N130" s="40">
        <v>1</v>
      </c>
      <c r="O130" s="40"/>
      <c r="P130" s="40"/>
      <c r="Q130" s="40">
        <v>1</v>
      </c>
      <c r="R130" s="40"/>
      <c r="S130" s="40">
        <v>3</v>
      </c>
      <c r="T130" s="40"/>
      <c r="U130" s="40"/>
      <c r="V130" s="40">
        <v>3</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c r="H136" s="40">
        <v>2</v>
      </c>
      <c r="I136" s="40">
        <v>1</v>
      </c>
      <c r="J136" s="40"/>
      <c r="K136" s="40"/>
      <c r="L136" s="40">
        <v>1</v>
      </c>
      <c r="M136" s="40"/>
      <c r="N136" s="40">
        <v>1</v>
      </c>
      <c r="O136" s="40"/>
      <c r="P136" s="40"/>
      <c r="Q136" s="40"/>
      <c r="R136" s="40">
        <v>1</v>
      </c>
      <c r="S136" s="40">
        <v>2</v>
      </c>
      <c r="T136" s="40"/>
      <c r="U136" s="40"/>
      <c r="V136" s="40">
        <v>1</v>
      </c>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c r="F140" s="40"/>
      <c r="G140" s="40">
        <v>3</v>
      </c>
      <c r="H140" s="40"/>
      <c r="I140" s="40"/>
      <c r="J140" s="40"/>
      <c r="K140" s="40"/>
      <c r="L140" s="40"/>
      <c r="M140" s="40"/>
      <c r="N140" s="40"/>
      <c r="O140" s="40"/>
      <c r="P140" s="40"/>
      <c r="Q140" s="40"/>
      <c r="R140" s="40"/>
      <c r="S140" s="40">
        <v>3</v>
      </c>
      <c r="T140" s="40"/>
      <c r="U140" s="40"/>
      <c r="V140" s="40">
        <v>3</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c r="A173" s="90">
        <v>411010809</v>
      </c>
      <c r="B173" s="42" t="s">
        <v>168</v>
      </c>
      <c r="C173" s="99"/>
      <c r="D173" s="40"/>
      <c r="E173" s="40"/>
      <c r="F173" s="40"/>
      <c r="G173" s="40"/>
      <c r="H173" s="40"/>
      <c r="I173" s="40">
        <v>1</v>
      </c>
      <c r="J173" s="40"/>
      <c r="K173" s="40"/>
      <c r="L173" s="40">
        <v>1</v>
      </c>
      <c r="M173" s="40"/>
      <c r="N173" s="40"/>
      <c r="O173" s="40"/>
      <c r="P173" s="40"/>
      <c r="Q173" s="40"/>
      <c r="R173" s="40"/>
      <c r="S173" s="40">
        <v>1</v>
      </c>
      <c r="T173" s="40"/>
      <c r="U173" s="40"/>
      <c r="V173" s="40">
        <v>1</v>
      </c>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37</v>
      </c>
      <c r="E194" s="40"/>
      <c r="F194" s="40"/>
      <c r="G194" s="40">
        <v>19</v>
      </c>
      <c r="H194" s="40">
        <v>18</v>
      </c>
      <c r="I194" s="40">
        <v>2</v>
      </c>
      <c r="J194" s="40"/>
      <c r="K194" s="40"/>
      <c r="L194" s="40">
        <v>2</v>
      </c>
      <c r="M194" s="40"/>
      <c r="N194" s="40">
        <v>28</v>
      </c>
      <c r="O194" s="40"/>
      <c r="P194" s="40"/>
      <c r="Q194" s="40">
        <v>18</v>
      </c>
      <c r="R194" s="40">
        <v>10</v>
      </c>
      <c r="S194" s="40">
        <v>11</v>
      </c>
      <c r="T194" s="40"/>
      <c r="U194" s="40"/>
      <c r="V194" s="40">
        <v>3</v>
      </c>
      <c r="W194" s="40">
        <v>8</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1</v>
      </c>
      <c r="E197" s="40"/>
      <c r="F197" s="40"/>
      <c r="G197" s="40">
        <v>1</v>
      </c>
      <c r="H197" s="40"/>
      <c r="I197" s="40">
        <v>2</v>
      </c>
      <c r="J197" s="40"/>
      <c r="K197" s="40"/>
      <c r="L197" s="40">
        <v>2</v>
      </c>
      <c r="M197" s="40"/>
      <c r="N197" s="40">
        <v>3</v>
      </c>
      <c r="O197" s="40"/>
      <c r="P197" s="40"/>
      <c r="Q197" s="40">
        <v>3</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5</v>
      </c>
      <c r="E201" s="40"/>
      <c r="F201" s="40"/>
      <c r="G201" s="40">
        <v>5</v>
      </c>
      <c r="H201" s="40"/>
      <c r="I201" s="40">
        <v>10</v>
      </c>
      <c r="J201" s="40"/>
      <c r="K201" s="40"/>
      <c r="L201" s="40">
        <v>10</v>
      </c>
      <c r="M201" s="40"/>
      <c r="N201" s="40">
        <v>7</v>
      </c>
      <c r="O201" s="40"/>
      <c r="P201" s="40"/>
      <c r="Q201" s="40">
        <v>7</v>
      </c>
      <c r="R201" s="40"/>
      <c r="S201" s="40">
        <v>8</v>
      </c>
      <c r="T201" s="40"/>
      <c r="U201" s="40"/>
      <c r="V201" s="40">
        <v>8</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c r="E218" s="40"/>
      <c r="F218" s="40"/>
      <c r="G218" s="40"/>
      <c r="H218" s="40"/>
      <c r="I218" s="40">
        <v>1</v>
      </c>
      <c r="J218" s="40"/>
      <c r="K218" s="40"/>
      <c r="L218" s="40">
        <v>1</v>
      </c>
      <c r="M218" s="40"/>
      <c r="N218" s="40"/>
      <c r="O218" s="40"/>
      <c r="P218" s="40"/>
      <c r="Q218" s="40"/>
      <c r="R218" s="40"/>
      <c r="S218" s="40">
        <v>1</v>
      </c>
      <c r="T218" s="40"/>
      <c r="U218" s="40"/>
      <c r="V218" s="40">
        <v>1</v>
      </c>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9</v>
      </c>
      <c r="E235" s="40"/>
      <c r="F235" s="40"/>
      <c r="G235" s="40">
        <v>9</v>
      </c>
      <c r="H235" s="40"/>
      <c r="I235" s="40">
        <v>16</v>
      </c>
      <c r="J235" s="40">
        <v>6</v>
      </c>
      <c r="K235" s="40"/>
      <c r="L235" s="40">
        <v>10</v>
      </c>
      <c r="M235" s="40"/>
      <c r="N235" s="40">
        <v>13</v>
      </c>
      <c r="O235" s="40">
        <v>6</v>
      </c>
      <c r="P235" s="40"/>
      <c r="Q235" s="40">
        <v>7</v>
      </c>
      <c r="R235" s="40"/>
      <c r="S235" s="40">
        <v>12</v>
      </c>
      <c r="T235" s="40"/>
      <c r="U235" s="40"/>
      <c r="V235" s="40">
        <v>12</v>
      </c>
      <c r="W235" s="40"/>
      <c r="X235" s="39">
        <v>676</v>
      </c>
      <c r="Y235" s="105"/>
      <c r="Z235" s="105"/>
    </row>
    <row r="236" spans="1:26" s="41" customFormat="1" ht="25.5">
      <c r="A236" s="90">
        <v>411011113</v>
      </c>
      <c r="B236" s="42" t="s">
        <v>227</v>
      </c>
      <c r="C236" s="99"/>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14</v>
      </c>
      <c r="E238" s="40"/>
      <c r="F238" s="40"/>
      <c r="G238" s="40">
        <v>10</v>
      </c>
      <c r="H238" s="40">
        <v>4</v>
      </c>
      <c r="I238" s="40">
        <v>4</v>
      </c>
      <c r="J238" s="40"/>
      <c r="K238" s="40"/>
      <c r="L238" s="40">
        <v>3</v>
      </c>
      <c r="M238" s="40">
        <v>1</v>
      </c>
      <c r="N238" s="40">
        <v>4</v>
      </c>
      <c r="O238" s="40"/>
      <c r="P238" s="40"/>
      <c r="Q238" s="40">
        <v>3</v>
      </c>
      <c r="R238" s="40">
        <v>1</v>
      </c>
      <c r="S238" s="40">
        <v>14</v>
      </c>
      <c r="T238" s="40"/>
      <c r="U238" s="40"/>
      <c r="V238" s="40">
        <v>10</v>
      </c>
      <c r="W238" s="40">
        <v>4</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c r="A240" s="90">
        <v>411011117</v>
      </c>
      <c r="B240" s="42" t="s">
        <v>231</v>
      </c>
      <c r="C240" s="99"/>
      <c r="D240" s="40"/>
      <c r="E240" s="40"/>
      <c r="F240" s="40"/>
      <c r="G240" s="40"/>
      <c r="H240" s="40"/>
      <c r="I240" s="40">
        <v>1</v>
      </c>
      <c r="J240" s="40"/>
      <c r="K240" s="40"/>
      <c r="L240" s="40">
        <v>1</v>
      </c>
      <c r="M240" s="40"/>
      <c r="N240" s="40"/>
      <c r="O240" s="40"/>
      <c r="P240" s="40"/>
      <c r="Q240" s="40"/>
      <c r="R240" s="40"/>
      <c r="S240" s="40">
        <v>1</v>
      </c>
      <c r="T240" s="40"/>
      <c r="U240" s="40"/>
      <c r="V240" s="40">
        <v>1</v>
      </c>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3</v>
      </c>
      <c r="E242" s="40"/>
      <c r="F242" s="40"/>
      <c r="G242" s="40">
        <v>3</v>
      </c>
      <c r="H242" s="40"/>
      <c r="I242" s="40">
        <v>2</v>
      </c>
      <c r="J242" s="40"/>
      <c r="K242" s="40"/>
      <c r="L242" s="40">
        <v>2</v>
      </c>
      <c r="M242" s="40"/>
      <c r="N242" s="40">
        <v>1</v>
      </c>
      <c r="O242" s="40"/>
      <c r="P242" s="40"/>
      <c r="Q242" s="40">
        <v>1</v>
      </c>
      <c r="R242" s="40"/>
      <c r="S242" s="40">
        <v>4</v>
      </c>
      <c r="T242" s="40"/>
      <c r="U242" s="40"/>
      <c r="V242" s="40">
        <v>4</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19</v>
      </c>
      <c r="E247" s="40"/>
      <c r="F247" s="40"/>
      <c r="G247" s="40">
        <v>19</v>
      </c>
      <c r="H247" s="40"/>
      <c r="I247" s="40">
        <v>12</v>
      </c>
      <c r="J247" s="40">
        <v>7</v>
      </c>
      <c r="K247" s="40"/>
      <c r="L247" s="40">
        <v>5</v>
      </c>
      <c r="M247" s="40"/>
      <c r="N247" s="40">
        <v>14</v>
      </c>
      <c r="O247" s="40">
        <v>7</v>
      </c>
      <c r="P247" s="40"/>
      <c r="Q247" s="40">
        <v>7</v>
      </c>
      <c r="R247" s="40"/>
      <c r="S247" s="40">
        <v>17</v>
      </c>
      <c r="T247" s="40"/>
      <c r="U247" s="40"/>
      <c r="V247" s="40">
        <v>17</v>
      </c>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1</v>
      </c>
      <c r="E253" s="40"/>
      <c r="F253" s="40"/>
      <c r="G253" s="40">
        <v>1</v>
      </c>
      <c r="H253" s="40"/>
      <c r="I253" s="40">
        <v>2</v>
      </c>
      <c r="J253" s="40"/>
      <c r="K253" s="40"/>
      <c r="L253" s="40">
        <v>2</v>
      </c>
      <c r="M253" s="40"/>
      <c r="N253" s="40">
        <v>2</v>
      </c>
      <c r="O253" s="40"/>
      <c r="P253" s="40"/>
      <c r="Q253" s="40">
        <v>2</v>
      </c>
      <c r="R253" s="40"/>
      <c r="S253" s="40">
        <v>1</v>
      </c>
      <c r="T253" s="40"/>
      <c r="U253" s="40"/>
      <c r="V253" s="40">
        <v>1</v>
      </c>
      <c r="W253" s="40"/>
      <c r="X253" s="39">
        <v>491</v>
      </c>
      <c r="Y253" s="105"/>
      <c r="Z253" s="105"/>
    </row>
    <row r="254" spans="1:26" s="41" customFormat="1" ht="12.75">
      <c r="A254" s="90">
        <v>411011211</v>
      </c>
      <c r="B254" s="42" t="s">
        <v>245</v>
      </c>
      <c r="C254" s="99"/>
      <c r="D254" s="40"/>
      <c r="E254" s="40"/>
      <c r="F254" s="40"/>
      <c r="G254" s="40"/>
      <c r="H254" s="40"/>
      <c r="I254" s="40">
        <v>2</v>
      </c>
      <c r="J254" s="40">
        <v>1</v>
      </c>
      <c r="K254" s="40"/>
      <c r="L254" s="40">
        <v>1</v>
      </c>
      <c r="M254" s="40"/>
      <c r="N254" s="40">
        <v>2</v>
      </c>
      <c r="O254" s="40">
        <v>1</v>
      </c>
      <c r="P254" s="40"/>
      <c r="Q254" s="40">
        <v>1</v>
      </c>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c r="J255" s="40"/>
      <c r="K255" s="40"/>
      <c r="L255" s="40"/>
      <c r="M255" s="40"/>
      <c r="N255" s="40"/>
      <c r="O255" s="40"/>
      <c r="P255" s="40"/>
      <c r="Q255" s="40"/>
      <c r="R255" s="40"/>
      <c r="S255" s="40">
        <v>1</v>
      </c>
      <c r="T255" s="40"/>
      <c r="U255" s="40"/>
      <c r="V255" s="40">
        <v>1</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2</v>
      </c>
      <c r="J257" s="40">
        <v>1</v>
      </c>
      <c r="K257" s="40"/>
      <c r="L257" s="40">
        <v>1</v>
      </c>
      <c r="M257" s="40"/>
      <c r="N257" s="40">
        <v>1</v>
      </c>
      <c r="O257" s="40">
        <v>1</v>
      </c>
      <c r="P257" s="40"/>
      <c r="Q257" s="40"/>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1</v>
      </c>
      <c r="E261" s="40"/>
      <c r="F261" s="40"/>
      <c r="G261" s="40">
        <v>1</v>
      </c>
      <c r="H261" s="40"/>
      <c r="I261" s="40"/>
      <c r="J261" s="40"/>
      <c r="K261" s="40"/>
      <c r="L261" s="40"/>
      <c r="M261" s="40"/>
      <c r="N261" s="40"/>
      <c r="O261" s="40"/>
      <c r="P261" s="40"/>
      <c r="Q261" s="40"/>
      <c r="R261" s="40"/>
      <c r="S261" s="40">
        <v>1</v>
      </c>
      <c r="T261" s="40"/>
      <c r="U261" s="40"/>
      <c r="V261" s="40">
        <v>1</v>
      </c>
      <c r="W261" s="40"/>
      <c r="X261" s="39">
        <v>582</v>
      </c>
      <c r="Y261" s="105"/>
      <c r="Z261" s="105"/>
    </row>
    <row r="262" spans="1:26" s="41" customFormat="1" ht="25.5">
      <c r="A262" s="90">
        <v>411011303</v>
      </c>
      <c r="B262" s="42" t="s">
        <v>251</v>
      </c>
      <c r="C262" s="99"/>
      <c r="D262" s="40">
        <v>34</v>
      </c>
      <c r="E262" s="40">
        <v>3</v>
      </c>
      <c r="F262" s="40"/>
      <c r="G262" s="40">
        <v>24</v>
      </c>
      <c r="H262" s="40">
        <v>7</v>
      </c>
      <c r="I262" s="40">
        <v>13</v>
      </c>
      <c r="J262" s="40"/>
      <c r="K262" s="40"/>
      <c r="L262" s="40">
        <v>12</v>
      </c>
      <c r="M262" s="40">
        <v>1</v>
      </c>
      <c r="N262" s="40">
        <v>7</v>
      </c>
      <c r="O262" s="40">
        <v>1</v>
      </c>
      <c r="P262" s="40"/>
      <c r="Q262" s="40">
        <v>6</v>
      </c>
      <c r="R262" s="40"/>
      <c r="S262" s="40">
        <v>40</v>
      </c>
      <c r="T262" s="40">
        <v>2</v>
      </c>
      <c r="U262" s="40"/>
      <c r="V262" s="40">
        <v>30</v>
      </c>
      <c r="W262" s="40">
        <v>8</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16</v>
      </c>
      <c r="E264" s="40">
        <v>1</v>
      </c>
      <c r="F264" s="40"/>
      <c r="G264" s="40">
        <v>15</v>
      </c>
      <c r="H264" s="40"/>
      <c r="I264" s="40">
        <v>73</v>
      </c>
      <c r="J264" s="40">
        <v>56</v>
      </c>
      <c r="K264" s="40"/>
      <c r="L264" s="40">
        <v>17</v>
      </c>
      <c r="M264" s="40"/>
      <c r="N264" s="40">
        <v>73</v>
      </c>
      <c r="O264" s="40">
        <v>57</v>
      </c>
      <c r="P264" s="40"/>
      <c r="Q264" s="40">
        <v>16</v>
      </c>
      <c r="R264" s="40"/>
      <c r="S264" s="40">
        <v>16</v>
      </c>
      <c r="T264" s="40"/>
      <c r="U264" s="40"/>
      <c r="V264" s="40">
        <v>16</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c r="A266" s="90">
        <v>411011307</v>
      </c>
      <c r="B266" s="42" t="s">
        <v>255</v>
      </c>
      <c r="C266" s="99"/>
      <c r="D266" s="40">
        <v>1</v>
      </c>
      <c r="E266" s="40"/>
      <c r="F266" s="40"/>
      <c r="G266" s="40">
        <v>1</v>
      </c>
      <c r="H266" s="40"/>
      <c r="I266" s="40">
        <v>2</v>
      </c>
      <c r="J266" s="40"/>
      <c r="K266" s="40"/>
      <c r="L266" s="40">
        <v>2</v>
      </c>
      <c r="M266" s="40"/>
      <c r="N266" s="40">
        <v>1</v>
      </c>
      <c r="O266" s="40"/>
      <c r="P266" s="40"/>
      <c r="Q266" s="40">
        <v>1</v>
      </c>
      <c r="R266" s="40"/>
      <c r="S266" s="40">
        <v>2</v>
      </c>
      <c r="T266" s="40"/>
      <c r="U266" s="40"/>
      <c r="V266" s="40">
        <v>2</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v>1</v>
      </c>
      <c r="E268" s="40"/>
      <c r="F268" s="40"/>
      <c r="G268" s="40">
        <v>1</v>
      </c>
      <c r="H268" s="40"/>
      <c r="I268" s="40"/>
      <c r="J268" s="40"/>
      <c r="K268" s="40"/>
      <c r="L268" s="40"/>
      <c r="M268" s="40"/>
      <c r="N268" s="40"/>
      <c r="O268" s="40"/>
      <c r="P268" s="40"/>
      <c r="Q268" s="40"/>
      <c r="R268" s="40"/>
      <c r="S268" s="40">
        <v>1</v>
      </c>
      <c r="T268" s="40"/>
      <c r="U268" s="40"/>
      <c r="V268" s="40">
        <v>1</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v>1</v>
      </c>
      <c r="O272" s="40"/>
      <c r="P272" s="40"/>
      <c r="Q272" s="40">
        <v>1</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c r="A286" s="90">
        <v>411011401</v>
      </c>
      <c r="B286" s="42" t="s">
        <v>275</v>
      </c>
      <c r="C286" s="99"/>
      <c r="D286" s="40">
        <v>1</v>
      </c>
      <c r="E286" s="40"/>
      <c r="F286" s="40"/>
      <c r="G286" s="40">
        <v>1</v>
      </c>
      <c r="H286" s="40"/>
      <c r="I286" s="40"/>
      <c r="J286" s="40"/>
      <c r="K286" s="40"/>
      <c r="L286" s="40"/>
      <c r="M286" s="40"/>
      <c r="N286" s="40"/>
      <c r="O286" s="40"/>
      <c r="P286" s="40"/>
      <c r="Q286" s="40"/>
      <c r="R286" s="40"/>
      <c r="S286" s="40">
        <v>1</v>
      </c>
      <c r="T286" s="40"/>
      <c r="U286" s="40"/>
      <c r="V286" s="40">
        <v>1</v>
      </c>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v>1</v>
      </c>
      <c r="J289" s="40"/>
      <c r="K289" s="40"/>
      <c r="L289" s="40">
        <v>1</v>
      </c>
      <c r="M289" s="40"/>
      <c r="N289" s="40"/>
      <c r="O289" s="40"/>
      <c r="P289" s="40"/>
      <c r="Q289" s="40"/>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10</v>
      </c>
      <c r="E307" s="40"/>
      <c r="F307" s="40"/>
      <c r="G307" s="40">
        <v>10</v>
      </c>
      <c r="H307" s="40"/>
      <c r="I307" s="40"/>
      <c r="J307" s="40"/>
      <c r="K307" s="40"/>
      <c r="L307" s="40"/>
      <c r="M307" s="40"/>
      <c r="N307" s="40">
        <v>6</v>
      </c>
      <c r="O307" s="40"/>
      <c r="P307" s="40"/>
      <c r="Q307" s="40">
        <v>6</v>
      </c>
      <c r="R307" s="40"/>
      <c r="S307" s="40">
        <v>4</v>
      </c>
      <c r="T307" s="40"/>
      <c r="U307" s="40"/>
      <c r="V307" s="40">
        <v>4</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c r="J312" s="40"/>
      <c r="K312" s="40"/>
      <c r="L312" s="40"/>
      <c r="M312" s="40"/>
      <c r="N312" s="40"/>
      <c r="O312" s="40"/>
      <c r="P312" s="40"/>
      <c r="Q312" s="40"/>
      <c r="R312" s="40"/>
      <c r="S312" s="40">
        <v>2</v>
      </c>
      <c r="T312" s="40"/>
      <c r="U312" s="40"/>
      <c r="V312" s="40"/>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2</v>
      </c>
      <c r="E326" s="40"/>
      <c r="F326" s="40"/>
      <c r="G326" s="40">
        <v>2</v>
      </c>
      <c r="H326" s="40"/>
      <c r="I326" s="40">
        <v>7</v>
      </c>
      <c r="J326" s="40">
        <v>5</v>
      </c>
      <c r="K326" s="40"/>
      <c r="L326" s="40">
        <v>2</v>
      </c>
      <c r="M326" s="40"/>
      <c r="N326" s="40">
        <v>7</v>
      </c>
      <c r="O326" s="40">
        <v>5</v>
      </c>
      <c r="P326" s="40"/>
      <c r="Q326" s="40">
        <v>2</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1</v>
      </c>
      <c r="E330" s="40"/>
      <c r="F330" s="40"/>
      <c r="G330" s="40">
        <v>1</v>
      </c>
      <c r="H330" s="40"/>
      <c r="I330" s="40"/>
      <c r="J330" s="40"/>
      <c r="K330" s="40"/>
      <c r="L330" s="40"/>
      <c r="M330" s="40"/>
      <c r="N330" s="40"/>
      <c r="O330" s="40"/>
      <c r="P330" s="40"/>
      <c r="Q330" s="40"/>
      <c r="R330" s="40"/>
      <c r="S330" s="40">
        <v>1</v>
      </c>
      <c r="T330" s="40"/>
      <c r="U330" s="40"/>
      <c r="V330" s="40">
        <v>1</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2</v>
      </c>
      <c r="E340" s="40"/>
      <c r="F340" s="40"/>
      <c r="G340" s="40">
        <v>2</v>
      </c>
      <c r="H340" s="40"/>
      <c r="I340" s="40">
        <v>2</v>
      </c>
      <c r="J340" s="40"/>
      <c r="K340" s="40"/>
      <c r="L340" s="40">
        <v>2</v>
      </c>
      <c r="M340" s="40"/>
      <c r="N340" s="40"/>
      <c r="O340" s="40"/>
      <c r="P340" s="40"/>
      <c r="Q340" s="40"/>
      <c r="R340" s="40"/>
      <c r="S340" s="40">
        <v>4</v>
      </c>
      <c r="T340" s="40"/>
      <c r="U340" s="40"/>
      <c r="V340" s="40">
        <v>4</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c r="A343" s="90">
        <v>411011704</v>
      </c>
      <c r="B343" s="42" t="s">
        <v>330</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v>2</v>
      </c>
      <c r="J346" s="40"/>
      <c r="K346" s="40"/>
      <c r="L346" s="40">
        <v>2</v>
      </c>
      <c r="M346" s="40"/>
      <c r="N346" s="40">
        <v>1</v>
      </c>
      <c r="O346" s="40"/>
      <c r="P346" s="40"/>
      <c r="Q346" s="40">
        <v>1</v>
      </c>
      <c r="R346" s="40"/>
      <c r="S346" s="40">
        <v>2</v>
      </c>
      <c r="T346" s="40"/>
      <c r="U346" s="40"/>
      <c r="V346" s="40">
        <v>2</v>
      </c>
      <c r="W346" s="40"/>
      <c r="X346" s="39">
        <v>522</v>
      </c>
      <c r="Y346" s="105"/>
      <c r="Z346" s="105"/>
    </row>
    <row r="347" spans="1:26" s="41" customFormat="1" ht="12.75">
      <c r="A347" s="90">
        <v>411011708</v>
      </c>
      <c r="B347" s="42" t="s">
        <v>334</v>
      </c>
      <c r="C347" s="99"/>
      <c r="D347" s="40">
        <v>20</v>
      </c>
      <c r="E347" s="40"/>
      <c r="F347" s="40"/>
      <c r="G347" s="40">
        <v>20</v>
      </c>
      <c r="H347" s="40"/>
      <c r="I347" s="40">
        <v>4</v>
      </c>
      <c r="J347" s="40"/>
      <c r="K347" s="40"/>
      <c r="L347" s="40">
        <v>4</v>
      </c>
      <c r="M347" s="40"/>
      <c r="N347" s="40">
        <v>1</v>
      </c>
      <c r="O347" s="40"/>
      <c r="P347" s="40"/>
      <c r="Q347" s="40">
        <v>1</v>
      </c>
      <c r="R347" s="40"/>
      <c r="S347" s="40">
        <v>23</v>
      </c>
      <c r="T347" s="40"/>
      <c r="U347" s="40"/>
      <c r="V347" s="40">
        <v>23</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c r="E349" s="40"/>
      <c r="F349" s="40"/>
      <c r="G349" s="40"/>
      <c r="H349" s="40"/>
      <c r="I349" s="40">
        <v>1</v>
      </c>
      <c r="J349" s="40"/>
      <c r="K349" s="40"/>
      <c r="L349" s="40">
        <v>1</v>
      </c>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5</v>
      </c>
      <c r="E351" s="40"/>
      <c r="F351" s="40"/>
      <c r="G351" s="40">
        <v>5</v>
      </c>
      <c r="H351" s="40"/>
      <c r="I351" s="40">
        <v>3</v>
      </c>
      <c r="J351" s="40"/>
      <c r="K351" s="40"/>
      <c r="L351" s="40">
        <v>3</v>
      </c>
      <c r="M351" s="40"/>
      <c r="N351" s="40">
        <v>3</v>
      </c>
      <c r="O351" s="40"/>
      <c r="P351" s="40"/>
      <c r="Q351" s="40">
        <v>3</v>
      </c>
      <c r="R351" s="40"/>
      <c r="S351" s="40">
        <v>5</v>
      </c>
      <c r="T351" s="40"/>
      <c r="U351" s="40"/>
      <c r="V351" s="40">
        <v>5</v>
      </c>
      <c r="W351" s="40"/>
      <c r="X351" s="39">
        <v>777</v>
      </c>
      <c r="Y351" s="105"/>
      <c r="Z351" s="105"/>
    </row>
    <row r="352" spans="1:26" s="41" customFormat="1" ht="12.75">
      <c r="A352" s="90">
        <v>411011713</v>
      </c>
      <c r="B352" s="42" t="s">
        <v>339</v>
      </c>
      <c r="C352" s="99"/>
      <c r="D352" s="40">
        <v>6</v>
      </c>
      <c r="E352" s="40"/>
      <c r="F352" s="40"/>
      <c r="G352" s="40">
        <v>6</v>
      </c>
      <c r="H352" s="40"/>
      <c r="I352" s="40">
        <v>3</v>
      </c>
      <c r="J352" s="40"/>
      <c r="K352" s="40"/>
      <c r="L352" s="40">
        <v>3</v>
      </c>
      <c r="M352" s="40"/>
      <c r="N352" s="40">
        <v>3</v>
      </c>
      <c r="O352" s="40"/>
      <c r="P352" s="40"/>
      <c r="Q352" s="40">
        <v>3</v>
      </c>
      <c r="R352" s="40"/>
      <c r="S352" s="40">
        <v>6</v>
      </c>
      <c r="T352" s="40"/>
      <c r="U352" s="40"/>
      <c r="V352" s="40">
        <v>6</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v>1</v>
      </c>
      <c r="F373" s="40"/>
      <c r="G373" s="40"/>
      <c r="H373" s="40"/>
      <c r="I373" s="40"/>
      <c r="J373" s="40"/>
      <c r="K373" s="40"/>
      <c r="L373" s="40"/>
      <c r="M373" s="40"/>
      <c r="N373" s="40"/>
      <c r="O373" s="40"/>
      <c r="P373" s="40"/>
      <c r="Q373" s="40"/>
      <c r="R373" s="40"/>
      <c r="S373" s="40">
        <v>1</v>
      </c>
      <c r="T373" s="40">
        <v>1</v>
      </c>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c r="J380" s="40"/>
      <c r="K380" s="40"/>
      <c r="L380" s="40"/>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372</v>
      </c>
      <c r="C388" s="99"/>
      <c r="D388" s="40"/>
      <c r="E388" s="40"/>
      <c r="F388" s="40"/>
      <c r="G388" s="40"/>
      <c r="H388" s="40"/>
      <c r="I388" s="40">
        <v>2</v>
      </c>
      <c r="J388" s="40"/>
      <c r="K388" s="40"/>
      <c r="L388" s="40">
        <v>2</v>
      </c>
      <c r="M388" s="40"/>
      <c r="N388" s="40">
        <v>1</v>
      </c>
      <c r="O388" s="40"/>
      <c r="P388" s="40"/>
      <c r="Q388" s="40">
        <v>1</v>
      </c>
      <c r="R388" s="40"/>
      <c r="S388" s="40">
        <v>1</v>
      </c>
      <c r="T388" s="40"/>
      <c r="U388" s="40"/>
      <c r="V388" s="40">
        <v>1</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v>1</v>
      </c>
      <c r="E395" s="40"/>
      <c r="F395" s="40"/>
      <c r="G395" s="40">
        <v>1</v>
      </c>
      <c r="H395" s="40"/>
      <c r="I395" s="40">
        <v>1</v>
      </c>
      <c r="J395" s="40">
        <v>1</v>
      </c>
      <c r="K395" s="40"/>
      <c r="L395" s="40"/>
      <c r="M395" s="40"/>
      <c r="N395" s="40">
        <v>2</v>
      </c>
      <c r="O395" s="40">
        <v>1</v>
      </c>
      <c r="P395" s="40"/>
      <c r="Q395" s="40">
        <v>1</v>
      </c>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5"/>
      <c r="Z401" s="105"/>
    </row>
    <row r="402" spans="1:26" s="41" customFormat="1" ht="12.75">
      <c r="A402" s="90">
        <v>411011906</v>
      </c>
      <c r="B402" s="42" t="s">
        <v>386</v>
      </c>
      <c r="C402" s="99"/>
      <c r="D402" s="40">
        <v>20</v>
      </c>
      <c r="E402" s="40">
        <v>2</v>
      </c>
      <c r="F402" s="40"/>
      <c r="G402" s="40">
        <v>18</v>
      </c>
      <c r="H402" s="40"/>
      <c r="I402" s="40">
        <v>9</v>
      </c>
      <c r="J402" s="40"/>
      <c r="K402" s="40"/>
      <c r="L402" s="40">
        <v>9</v>
      </c>
      <c r="M402" s="40"/>
      <c r="N402" s="40">
        <v>19</v>
      </c>
      <c r="O402" s="40"/>
      <c r="P402" s="40"/>
      <c r="Q402" s="40">
        <v>19</v>
      </c>
      <c r="R402" s="40"/>
      <c r="S402" s="40">
        <v>10</v>
      </c>
      <c r="T402" s="40">
        <v>2</v>
      </c>
      <c r="U402" s="40"/>
      <c r="V402" s="40">
        <v>8</v>
      </c>
      <c r="W402" s="40"/>
      <c r="X402" s="39">
        <v>428</v>
      </c>
      <c r="Y402" s="105"/>
      <c r="Z402" s="105"/>
    </row>
    <row r="403" spans="1:26" s="41" customFormat="1" ht="12.75">
      <c r="A403" s="90">
        <v>411011907</v>
      </c>
      <c r="B403" s="42" t="s">
        <v>387</v>
      </c>
      <c r="C403" s="99"/>
      <c r="D403" s="40">
        <v>1</v>
      </c>
      <c r="E403" s="40"/>
      <c r="F403" s="40"/>
      <c r="G403" s="40">
        <v>1</v>
      </c>
      <c r="H403" s="40"/>
      <c r="I403" s="40"/>
      <c r="J403" s="40"/>
      <c r="K403" s="40"/>
      <c r="L403" s="40"/>
      <c r="M403" s="40"/>
      <c r="N403" s="40"/>
      <c r="O403" s="40"/>
      <c r="P403" s="40"/>
      <c r="Q403" s="40"/>
      <c r="R403" s="40"/>
      <c r="S403" s="40">
        <v>1</v>
      </c>
      <c r="T403" s="40"/>
      <c r="U403" s="40"/>
      <c r="V403" s="40">
        <v>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c r="A417" s="90">
        <v>411011921</v>
      </c>
      <c r="B417" s="42" t="s">
        <v>401</v>
      </c>
      <c r="C417" s="99"/>
      <c r="D417" s="40">
        <v>1</v>
      </c>
      <c r="E417" s="40"/>
      <c r="F417" s="40"/>
      <c r="G417" s="40">
        <v>1</v>
      </c>
      <c r="H417" s="40"/>
      <c r="I417" s="40"/>
      <c r="J417" s="40"/>
      <c r="K417" s="40"/>
      <c r="L417" s="40"/>
      <c r="M417" s="40"/>
      <c r="N417" s="40">
        <v>1</v>
      </c>
      <c r="O417" s="40"/>
      <c r="P417" s="40"/>
      <c r="Q417" s="40">
        <v>1</v>
      </c>
      <c r="R417" s="40"/>
      <c r="S417" s="40"/>
      <c r="T417" s="40"/>
      <c r="U417" s="40"/>
      <c r="V417" s="40"/>
      <c r="W417" s="40"/>
      <c r="X417" s="39">
        <v>634</v>
      </c>
      <c r="Y417" s="105"/>
      <c r="Z417" s="105"/>
    </row>
    <row r="418" spans="1:26" s="41" customFormat="1" ht="12.75">
      <c r="A418" s="90">
        <v>411011922</v>
      </c>
      <c r="B418" s="42" t="s">
        <v>402</v>
      </c>
      <c r="C418" s="99"/>
      <c r="D418" s="40">
        <v>3</v>
      </c>
      <c r="E418" s="40"/>
      <c r="F418" s="40"/>
      <c r="G418" s="40">
        <v>3</v>
      </c>
      <c r="H418" s="40"/>
      <c r="I418" s="40"/>
      <c r="J418" s="40"/>
      <c r="K418" s="40"/>
      <c r="L418" s="40"/>
      <c r="M418" s="40"/>
      <c r="N418" s="40"/>
      <c r="O418" s="40"/>
      <c r="P418" s="40"/>
      <c r="Q418" s="40"/>
      <c r="R418" s="40"/>
      <c r="S418" s="40">
        <v>3</v>
      </c>
      <c r="T418" s="40"/>
      <c r="U418" s="40"/>
      <c r="V418" s="40">
        <v>3</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c r="E420" s="40"/>
      <c r="F420" s="40"/>
      <c r="G420" s="40"/>
      <c r="H420" s="40"/>
      <c r="I420" s="40">
        <v>1</v>
      </c>
      <c r="J420" s="40"/>
      <c r="K420" s="40"/>
      <c r="L420" s="40">
        <v>1</v>
      </c>
      <c r="M420" s="40"/>
      <c r="N420" s="40">
        <v>1</v>
      </c>
      <c r="O420" s="40"/>
      <c r="P420" s="40"/>
      <c r="Q420" s="40">
        <v>1</v>
      </c>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c r="F445" s="40"/>
      <c r="G445" s="40">
        <v>2</v>
      </c>
      <c r="H445" s="40"/>
      <c r="I445" s="40">
        <v>6</v>
      </c>
      <c r="J445" s="40"/>
      <c r="K445" s="40"/>
      <c r="L445" s="40">
        <v>6</v>
      </c>
      <c r="M445" s="40"/>
      <c r="N445" s="40">
        <v>5</v>
      </c>
      <c r="O445" s="40"/>
      <c r="P445" s="40"/>
      <c r="Q445" s="40">
        <v>5</v>
      </c>
      <c r="R445" s="40"/>
      <c r="S445" s="40">
        <v>3</v>
      </c>
      <c r="T445" s="40"/>
      <c r="U445" s="40"/>
      <c r="V445" s="40">
        <v>3</v>
      </c>
      <c r="W445" s="40"/>
      <c r="X445" s="39">
        <v>547</v>
      </c>
      <c r="Y445" s="105"/>
      <c r="Z445" s="105"/>
    </row>
    <row r="446" spans="1:24" ht="12.75" customHeight="1">
      <c r="A446" s="91">
        <v>441010000</v>
      </c>
      <c r="B446" s="37" t="s">
        <v>2319</v>
      </c>
      <c r="C446" s="99"/>
      <c r="D446" s="38">
        <v>9</v>
      </c>
      <c r="E446" s="38"/>
      <c r="F446" s="38"/>
      <c r="G446" s="38">
        <v>9</v>
      </c>
      <c r="H446" s="38"/>
      <c r="I446" s="38"/>
      <c r="J446" s="38"/>
      <c r="K446" s="38"/>
      <c r="L446" s="38"/>
      <c r="M446" s="38"/>
      <c r="N446" s="38"/>
      <c r="O446" s="38"/>
      <c r="P446" s="38"/>
      <c r="Q446" s="38"/>
      <c r="R446" s="38"/>
      <c r="S446" s="38">
        <v>9</v>
      </c>
      <c r="T446" s="38"/>
      <c r="U446" s="38"/>
      <c r="V446" s="38">
        <v>9</v>
      </c>
      <c r="W446" s="38"/>
      <c r="X446" s="36">
        <v>132</v>
      </c>
    </row>
    <row r="447" spans="1:24" ht="12.75">
      <c r="A447" s="165" t="s">
        <v>1309</v>
      </c>
      <c r="B447" s="166"/>
      <c r="C447" s="98"/>
      <c r="D447" s="32">
        <f>SUM(E447:H447)</f>
        <v>13</v>
      </c>
      <c r="E447" s="32">
        <f>SUM(E448:E507)</f>
        <v>0</v>
      </c>
      <c r="F447" s="32">
        <f>SUM(F448:F507)</f>
        <v>0</v>
      </c>
      <c r="G447" s="32">
        <f>SUM(G448:G507)</f>
        <v>13</v>
      </c>
      <c r="H447" s="32">
        <f>SUM(H448:H507)</f>
        <v>0</v>
      </c>
      <c r="I447" s="32">
        <f>SUM(J447:M447)</f>
        <v>4648</v>
      </c>
      <c r="J447" s="32">
        <f>SUM(J448:J507)</f>
        <v>239</v>
      </c>
      <c r="K447" s="32">
        <f>SUM(K448:K507)</f>
        <v>0</v>
      </c>
      <c r="L447" s="32">
        <f>SUM(L448:L507)</f>
        <v>4409</v>
      </c>
      <c r="M447" s="32">
        <f>SUM(M448:M507)</f>
        <v>0</v>
      </c>
      <c r="N447" s="32">
        <f>SUM(O447:R447)</f>
        <v>4554</v>
      </c>
      <c r="O447" s="32">
        <f>SUM(O448:O507)</f>
        <v>239</v>
      </c>
      <c r="P447" s="32">
        <f>SUM(P448:P507)</f>
        <v>0</v>
      </c>
      <c r="Q447" s="32">
        <f>SUM(Q448:Q507)</f>
        <v>4315</v>
      </c>
      <c r="R447" s="32">
        <f>SUM(R448:R507)</f>
        <v>0</v>
      </c>
      <c r="S447" s="32">
        <f>SUM(T447:W447)</f>
        <v>107</v>
      </c>
      <c r="T447" s="32">
        <f>SUM(T448:T507)</f>
        <v>0</v>
      </c>
      <c r="U447" s="32">
        <f>SUM(U448:U507)</f>
        <v>0</v>
      </c>
      <c r="V447" s="32">
        <f>SUM(V448:V507)</f>
        <v>107</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19</v>
      </c>
      <c r="J455" s="6">
        <v>1</v>
      </c>
      <c r="K455" s="6"/>
      <c r="L455" s="6">
        <v>18</v>
      </c>
      <c r="M455" s="6"/>
      <c r="N455" s="6">
        <v>19</v>
      </c>
      <c r="O455" s="6">
        <v>1</v>
      </c>
      <c r="P455" s="6"/>
      <c r="Q455" s="6">
        <v>18</v>
      </c>
      <c r="R455" s="6"/>
      <c r="S455" s="6"/>
      <c r="T455" s="6"/>
      <c r="U455" s="6"/>
      <c r="V455" s="6"/>
      <c r="W455" s="6"/>
      <c r="X455" s="5">
        <v>75</v>
      </c>
    </row>
    <row r="456" spans="1:24" ht="12.75">
      <c r="A456" s="89">
        <v>401090000</v>
      </c>
      <c r="B456" s="30" t="s">
        <v>437</v>
      </c>
      <c r="C456" s="99"/>
      <c r="D456" s="6"/>
      <c r="E456" s="6"/>
      <c r="F456" s="6"/>
      <c r="G456" s="6"/>
      <c r="H456" s="6"/>
      <c r="I456" s="6">
        <v>6</v>
      </c>
      <c r="J456" s="6">
        <v>1</v>
      </c>
      <c r="K456" s="6"/>
      <c r="L456" s="6">
        <v>5</v>
      </c>
      <c r="M456" s="6"/>
      <c r="N456" s="6">
        <v>6</v>
      </c>
      <c r="O456" s="6">
        <v>1</v>
      </c>
      <c r="P456" s="6"/>
      <c r="Q456" s="6">
        <v>5</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3</v>
      </c>
      <c r="J460" s="6">
        <v>1</v>
      </c>
      <c r="K460" s="6"/>
      <c r="L460" s="6">
        <v>2</v>
      </c>
      <c r="M460" s="6"/>
      <c r="N460" s="6">
        <v>3</v>
      </c>
      <c r="O460" s="6">
        <v>1</v>
      </c>
      <c r="P460" s="6"/>
      <c r="Q460" s="6">
        <v>2</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72</v>
      </c>
      <c r="J462" s="6">
        <v>1</v>
      </c>
      <c r="K462" s="6"/>
      <c r="L462" s="6">
        <v>71</v>
      </c>
      <c r="M462" s="6"/>
      <c r="N462" s="6">
        <v>72</v>
      </c>
      <c r="O462" s="6">
        <v>1</v>
      </c>
      <c r="P462" s="6"/>
      <c r="Q462" s="6">
        <v>71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v>
      </c>
      <c r="E464" s="40"/>
      <c r="F464" s="40"/>
      <c r="G464" s="40">
        <v>1</v>
      </c>
      <c r="H464" s="40"/>
      <c r="I464" s="40">
        <v>156</v>
      </c>
      <c r="J464" s="40">
        <v>4</v>
      </c>
      <c r="K464" s="40"/>
      <c r="L464" s="40">
        <v>152</v>
      </c>
      <c r="M464" s="40"/>
      <c r="N464" s="40">
        <v>155</v>
      </c>
      <c r="O464" s="40">
        <v>4</v>
      </c>
      <c r="P464" s="40"/>
      <c r="Q464" s="40">
        <v>151</v>
      </c>
      <c r="R464" s="40"/>
      <c r="S464" s="40">
        <v>2</v>
      </c>
      <c r="T464" s="40"/>
      <c r="U464" s="40"/>
      <c r="V464" s="40">
        <v>2</v>
      </c>
      <c r="W464" s="40"/>
      <c r="X464" s="39">
        <v>120</v>
      </c>
      <c r="Y464" s="105"/>
      <c r="Z464" s="105"/>
    </row>
    <row r="465" spans="1:26" s="41" customFormat="1" ht="12.75">
      <c r="A465" s="90">
        <v>401140400</v>
      </c>
      <c r="B465" s="42" t="s">
        <v>446</v>
      </c>
      <c r="C465" s="99"/>
      <c r="D465" s="40"/>
      <c r="E465" s="40"/>
      <c r="F465" s="40"/>
      <c r="G465" s="40"/>
      <c r="H465" s="40"/>
      <c r="I465" s="40">
        <v>49</v>
      </c>
      <c r="J465" s="40">
        <v>4</v>
      </c>
      <c r="K465" s="40"/>
      <c r="L465" s="40">
        <v>45</v>
      </c>
      <c r="M465" s="40"/>
      <c r="N465" s="40">
        <v>49</v>
      </c>
      <c r="O465" s="40">
        <v>4</v>
      </c>
      <c r="P465" s="40"/>
      <c r="Q465" s="40">
        <v>45</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8</v>
      </c>
      <c r="J466" s="40"/>
      <c r="K466" s="40"/>
      <c r="L466" s="40">
        <v>8</v>
      </c>
      <c r="M466" s="40"/>
      <c r="N466" s="40">
        <v>8</v>
      </c>
      <c r="O466" s="40"/>
      <c r="P466" s="40"/>
      <c r="Q466" s="40">
        <v>8</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38</v>
      </c>
      <c r="J471" s="40">
        <v>6</v>
      </c>
      <c r="K471" s="40"/>
      <c r="L471" s="40">
        <v>32</v>
      </c>
      <c r="M471" s="40"/>
      <c r="N471" s="40">
        <v>38</v>
      </c>
      <c r="O471" s="40">
        <v>6</v>
      </c>
      <c r="P471" s="40"/>
      <c r="Q471" s="40">
        <v>32</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v>1</v>
      </c>
      <c r="E473" s="40"/>
      <c r="F473" s="40"/>
      <c r="G473" s="40">
        <v>1</v>
      </c>
      <c r="H473" s="40"/>
      <c r="I473" s="40">
        <v>57</v>
      </c>
      <c r="J473" s="40"/>
      <c r="K473" s="40"/>
      <c r="L473" s="40">
        <v>57</v>
      </c>
      <c r="M473" s="40"/>
      <c r="N473" s="40">
        <v>58</v>
      </c>
      <c r="O473" s="40"/>
      <c r="P473" s="40"/>
      <c r="Q473" s="40">
        <v>58</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19</v>
      </c>
      <c r="J475" s="40">
        <v>1</v>
      </c>
      <c r="K475" s="40"/>
      <c r="L475" s="40">
        <v>18</v>
      </c>
      <c r="M475" s="40"/>
      <c r="N475" s="40">
        <v>19</v>
      </c>
      <c r="O475" s="40">
        <v>1</v>
      </c>
      <c r="P475" s="40"/>
      <c r="Q475" s="40">
        <v>18</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2</v>
      </c>
      <c r="E477" s="40"/>
      <c r="F477" s="40"/>
      <c r="G477" s="40">
        <v>2</v>
      </c>
      <c r="H477" s="40"/>
      <c r="I477" s="40">
        <v>66</v>
      </c>
      <c r="J477" s="40"/>
      <c r="K477" s="40"/>
      <c r="L477" s="40">
        <v>66</v>
      </c>
      <c r="M477" s="40"/>
      <c r="N477" s="40">
        <v>67</v>
      </c>
      <c r="O477" s="40"/>
      <c r="P477" s="40"/>
      <c r="Q477" s="40">
        <v>67</v>
      </c>
      <c r="R477" s="40"/>
      <c r="S477" s="40">
        <v>1</v>
      </c>
      <c r="T477" s="40"/>
      <c r="U477" s="40"/>
      <c r="V477" s="40">
        <v>1</v>
      </c>
      <c r="W477" s="40"/>
      <c r="X477" s="39">
        <v>120</v>
      </c>
      <c r="Y477" s="105"/>
      <c r="Z477" s="105"/>
    </row>
    <row r="478" spans="1:26" s="41" customFormat="1" ht="12.75">
      <c r="A478" s="90">
        <v>401220000</v>
      </c>
      <c r="B478" s="42" t="s">
        <v>457</v>
      </c>
      <c r="C478" s="99"/>
      <c r="D478" s="40"/>
      <c r="E478" s="40"/>
      <c r="F478" s="40"/>
      <c r="G478" s="40"/>
      <c r="H478" s="40"/>
      <c r="I478" s="40">
        <v>1059</v>
      </c>
      <c r="J478" s="40">
        <v>27</v>
      </c>
      <c r="K478" s="40"/>
      <c r="L478" s="40">
        <v>1032</v>
      </c>
      <c r="M478" s="40"/>
      <c r="N478" s="40">
        <v>1042</v>
      </c>
      <c r="O478" s="40">
        <v>27</v>
      </c>
      <c r="P478" s="40"/>
      <c r="Q478" s="40">
        <v>1015</v>
      </c>
      <c r="R478" s="40"/>
      <c r="S478" s="40">
        <v>17</v>
      </c>
      <c r="T478" s="40"/>
      <c r="U478" s="40"/>
      <c r="V478" s="40">
        <v>17</v>
      </c>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4</v>
      </c>
      <c r="E480" s="40"/>
      <c r="F480" s="40"/>
      <c r="G480" s="40">
        <v>4</v>
      </c>
      <c r="H480" s="40"/>
      <c r="I480" s="40">
        <v>1484</v>
      </c>
      <c r="J480" s="40">
        <v>39</v>
      </c>
      <c r="K480" s="40"/>
      <c r="L480" s="40">
        <v>1445</v>
      </c>
      <c r="M480" s="40"/>
      <c r="N480" s="40">
        <v>1434</v>
      </c>
      <c r="O480" s="40">
        <v>39</v>
      </c>
      <c r="P480" s="40"/>
      <c r="Q480" s="40">
        <v>1395</v>
      </c>
      <c r="R480" s="40"/>
      <c r="S480" s="40">
        <v>54</v>
      </c>
      <c r="T480" s="40"/>
      <c r="U480" s="40"/>
      <c r="V480" s="40">
        <v>54</v>
      </c>
      <c r="W480" s="40"/>
      <c r="X480" s="39">
        <v>90</v>
      </c>
      <c r="Y480" s="105"/>
      <c r="Z480" s="105"/>
    </row>
    <row r="481" spans="1:26" s="41" customFormat="1" ht="12.75">
      <c r="A481" s="90">
        <v>401250000</v>
      </c>
      <c r="B481" s="42" t="s">
        <v>460</v>
      </c>
      <c r="C481" s="99"/>
      <c r="D481" s="40">
        <v>2</v>
      </c>
      <c r="E481" s="40"/>
      <c r="F481" s="40"/>
      <c r="G481" s="40">
        <v>2</v>
      </c>
      <c r="H481" s="40"/>
      <c r="I481" s="40">
        <v>776</v>
      </c>
      <c r="J481" s="40">
        <v>38</v>
      </c>
      <c r="K481" s="40"/>
      <c r="L481" s="40">
        <v>738</v>
      </c>
      <c r="M481" s="40"/>
      <c r="N481" s="40">
        <v>765</v>
      </c>
      <c r="O481" s="40">
        <v>38</v>
      </c>
      <c r="P481" s="40"/>
      <c r="Q481" s="40">
        <v>727</v>
      </c>
      <c r="R481" s="40"/>
      <c r="S481" s="40">
        <v>13</v>
      </c>
      <c r="T481" s="40"/>
      <c r="U481" s="40"/>
      <c r="V481" s="40">
        <v>13</v>
      </c>
      <c r="W481" s="40"/>
      <c r="X481" s="39">
        <v>120</v>
      </c>
      <c r="Y481" s="105"/>
      <c r="Z481" s="105"/>
    </row>
    <row r="482" spans="1:26" s="41" customFormat="1" ht="25.5">
      <c r="A482" s="90">
        <v>401250100</v>
      </c>
      <c r="B482" s="42" t="s">
        <v>2157</v>
      </c>
      <c r="C482" s="99"/>
      <c r="D482" s="40"/>
      <c r="E482" s="40"/>
      <c r="F482" s="40"/>
      <c r="G482" s="40"/>
      <c r="H482" s="40"/>
      <c r="I482" s="40">
        <v>3</v>
      </c>
      <c r="J482" s="40"/>
      <c r="K482" s="40"/>
      <c r="L482" s="40">
        <v>3</v>
      </c>
      <c r="M482" s="40"/>
      <c r="N482" s="40">
        <v>3</v>
      </c>
      <c r="O482" s="40"/>
      <c r="P482" s="40"/>
      <c r="Q482" s="40">
        <v>3</v>
      </c>
      <c r="R482" s="40"/>
      <c r="S482" s="40"/>
      <c r="T482" s="40"/>
      <c r="U482" s="40"/>
      <c r="V482" s="40"/>
      <c r="W482" s="40"/>
      <c r="X482" s="39">
        <v>91</v>
      </c>
      <c r="Y482" s="105"/>
      <c r="Z482" s="105"/>
    </row>
    <row r="483" spans="1:26" s="41" customFormat="1" ht="12.75">
      <c r="A483" s="90">
        <v>401260000</v>
      </c>
      <c r="B483" s="42" t="s">
        <v>461</v>
      </c>
      <c r="C483" s="99"/>
      <c r="D483" s="40">
        <v>1</v>
      </c>
      <c r="E483" s="40"/>
      <c r="F483" s="40"/>
      <c r="G483" s="40">
        <v>1</v>
      </c>
      <c r="H483" s="40"/>
      <c r="I483" s="40">
        <v>162</v>
      </c>
      <c r="J483" s="40">
        <v>20</v>
      </c>
      <c r="K483" s="40"/>
      <c r="L483" s="40">
        <v>142</v>
      </c>
      <c r="M483" s="40"/>
      <c r="N483" s="40">
        <v>156</v>
      </c>
      <c r="O483" s="40">
        <v>20</v>
      </c>
      <c r="P483" s="40"/>
      <c r="Q483" s="40">
        <v>136</v>
      </c>
      <c r="R483" s="40"/>
      <c r="S483" s="40">
        <v>7</v>
      </c>
      <c r="T483" s="40"/>
      <c r="U483" s="40"/>
      <c r="V483" s="40">
        <v>7</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13</v>
      </c>
      <c r="J485" s="40">
        <v>1</v>
      </c>
      <c r="K485" s="40"/>
      <c r="L485" s="40">
        <v>12</v>
      </c>
      <c r="M485" s="40"/>
      <c r="N485" s="40">
        <v>13</v>
      </c>
      <c r="O485" s="40">
        <v>1</v>
      </c>
      <c r="P485" s="40"/>
      <c r="Q485" s="40">
        <v>12</v>
      </c>
      <c r="R485" s="40"/>
      <c r="S485" s="40"/>
      <c r="T485" s="40"/>
      <c r="U485" s="40"/>
      <c r="V485" s="40"/>
      <c r="W485" s="40"/>
      <c r="X485" s="39">
        <v>75</v>
      </c>
      <c r="Y485" s="105"/>
      <c r="Z485" s="105"/>
    </row>
    <row r="486" spans="1:26" s="41" customFormat="1" ht="12.75">
      <c r="A486" s="90">
        <v>401280000</v>
      </c>
      <c r="B486" s="42" t="s">
        <v>463</v>
      </c>
      <c r="C486" s="99"/>
      <c r="D486" s="40">
        <v>1</v>
      </c>
      <c r="E486" s="40"/>
      <c r="F486" s="40"/>
      <c r="G486" s="40">
        <v>1</v>
      </c>
      <c r="H486" s="40"/>
      <c r="I486" s="40">
        <v>194</v>
      </c>
      <c r="J486" s="40">
        <v>8</v>
      </c>
      <c r="K486" s="40"/>
      <c r="L486" s="40">
        <v>186</v>
      </c>
      <c r="M486" s="40"/>
      <c r="N486" s="40">
        <v>194</v>
      </c>
      <c r="O486" s="40">
        <v>8</v>
      </c>
      <c r="P486" s="40"/>
      <c r="Q486" s="40">
        <v>186</v>
      </c>
      <c r="R486" s="40"/>
      <c r="S486" s="40">
        <v>1</v>
      </c>
      <c r="T486" s="40"/>
      <c r="U486" s="40"/>
      <c r="V486" s="40">
        <v>1</v>
      </c>
      <c r="W486" s="40"/>
      <c r="X486" s="39">
        <v>60</v>
      </c>
      <c r="Y486" s="105"/>
      <c r="Z486" s="105"/>
    </row>
    <row r="487" spans="1:26" s="41" customFormat="1" ht="12.75">
      <c r="A487" s="90">
        <v>401290000</v>
      </c>
      <c r="B487" s="42" t="s">
        <v>464</v>
      </c>
      <c r="C487" s="99"/>
      <c r="D487" s="40"/>
      <c r="E487" s="40"/>
      <c r="F487" s="40"/>
      <c r="G487" s="40"/>
      <c r="H487" s="40"/>
      <c r="I487" s="40">
        <v>16</v>
      </c>
      <c r="J487" s="40"/>
      <c r="K487" s="40"/>
      <c r="L487" s="40">
        <v>16</v>
      </c>
      <c r="M487" s="40"/>
      <c r="N487" s="40">
        <v>16</v>
      </c>
      <c r="O487" s="40"/>
      <c r="P487" s="40"/>
      <c r="Q487" s="40">
        <v>16</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63</v>
      </c>
      <c r="J488" s="40"/>
      <c r="K488" s="40"/>
      <c r="L488" s="40">
        <v>63</v>
      </c>
      <c r="M488" s="40"/>
      <c r="N488" s="40">
        <v>62</v>
      </c>
      <c r="O488" s="40"/>
      <c r="P488" s="40"/>
      <c r="Q488" s="40">
        <v>62</v>
      </c>
      <c r="R488" s="40"/>
      <c r="S488" s="40">
        <v>1</v>
      </c>
      <c r="T488" s="40"/>
      <c r="U488" s="40"/>
      <c r="V488" s="40">
        <v>1</v>
      </c>
      <c r="W488" s="40"/>
      <c r="X488" s="39">
        <v>90</v>
      </c>
      <c r="Y488" s="105"/>
      <c r="Z488" s="105"/>
    </row>
    <row r="489" spans="1:26" s="41" customFormat="1" ht="12.75">
      <c r="A489" s="90">
        <v>401310000</v>
      </c>
      <c r="B489" s="42" t="s">
        <v>466</v>
      </c>
      <c r="C489" s="99"/>
      <c r="D489" s="40"/>
      <c r="E489" s="40"/>
      <c r="F489" s="40"/>
      <c r="G489" s="40"/>
      <c r="H489" s="40"/>
      <c r="I489" s="40">
        <v>36</v>
      </c>
      <c r="J489" s="40"/>
      <c r="K489" s="40"/>
      <c r="L489" s="40">
        <v>36</v>
      </c>
      <c r="M489" s="40"/>
      <c r="N489" s="40">
        <v>36</v>
      </c>
      <c r="O489" s="40"/>
      <c r="P489" s="40"/>
      <c r="Q489" s="40">
        <v>36</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51</v>
      </c>
      <c r="J492" s="40">
        <v>5</v>
      </c>
      <c r="K492" s="40"/>
      <c r="L492" s="40">
        <v>46</v>
      </c>
      <c r="M492" s="40"/>
      <c r="N492" s="40">
        <v>50</v>
      </c>
      <c r="O492" s="40">
        <v>5</v>
      </c>
      <c r="P492" s="40"/>
      <c r="Q492" s="40">
        <v>45</v>
      </c>
      <c r="R492" s="40"/>
      <c r="S492" s="40">
        <v>1</v>
      </c>
      <c r="T492" s="40"/>
      <c r="U492" s="40"/>
      <c r="V492" s="40">
        <v>1</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v>
      </c>
      <c r="J494" s="40"/>
      <c r="K494" s="40"/>
      <c r="L494" s="40">
        <v>2</v>
      </c>
      <c r="M494" s="40"/>
      <c r="N494" s="40">
        <v>2</v>
      </c>
      <c r="O494" s="40"/>
      <c r="P494" s="40"/>
      <c r="Q494" s="40">
        <v>2</v>
      </c>
      <c r="R494" s="40"/>
      <c r="S494" s="40"/>
      <c r="T494" s="40"/>
      <c r="U494" s="40"/>
      <c r="V494" s="40"/>
      <c r="W494" s="40"/>
      <c r="X494" s="39">
        <v>91</v>
      </c>
      <c r="Y494" s="105"/>
      <c r="Z494" s="105"/>
    </row>
    <row r="495" spans="1:26" s="41" customFormat="1" ht="12.75">
      <c r="A495" s="90">
        <v>401370000</v>
      </c>
      <c r="B495" s="42" t="s">
        <v>2160</v>
      </c>
      <c r="C495" s="99"/>
      <c r="D495" s="40"/>
      <c r="E495" s="40"/>
      <c r="F495" s="40"/>
      <c r="G495" s="40"/>
      <c r="H495" s="40"/>
      <c r="I495" s="40">
        <v>1</v>
      </c>
      <c r="J495" s="40"/>
      <c r="K495" s="40"/>
      <c r="L495" s="40">
        <v>1</v>
      </c>
      <c r="M495" s="40"/>
      <c r="N495" s="40">
        <v>1</v>
      </c>
      <c r="O495" s="40"/>
      <c r="P495" s="40"/>
      <c r="Q495" s="40">
        <v>1</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c r="F497" s="40"/>
      <c r="G497" s="40">
        <v>1</v>
      </c>
      <c r="H497" s="40"/>
      <c r="I497" s="40">
        <v>178</v>
      </c>
      <c r="J497" s="40">
        <v>44</v>
      </c>
      <c r="K497" s="40"/>
      <c r="L497" s="40">
        <v>134</v>
      </c>
      <c r="M497" s="40"/>
      <c r="N497" s="40">
        <v>174</v>
      </c>
      <c r="O497" s="40">
        <v>44</v>
      </c>
      <c r="P497" s="40"/>
      <c r="Q497" s="40">
        <v>130</v>
      </c>
      <c r="R497" s="40"/>
      <c r="S497" s="40">
        <v>5</v>
      </c>
      <c r="T497" s="40"/>
      <c r="U497" s="40"/>
      <c r="V497" s="40">
        <v>5</v>
      </c>
      <c r="W497" s="40"/>
      <c r="X497" s="39">
        <v>110</v>
      </c>
      <c r="Y497" s="105"/>
      <c r="Z497" s="105"/>
    </row>
    <row r="498" spans="1:26" s="41" customFormat="1" ht="25.5">
      <c r="A498" s="90">
        <v>402010100</v>
      </c>
      <c r="B498" s="42" t="s">
        <v>473</v>
      </c>
      <c r="C498" s="99"/>
      <c r="D498" s="40"/>
      <c r="E498" s="40"/>
      <c r="F498" s="40"/>
      <c r="G498" s="40"/>
      <c r="H498" s="40"/>
      <c r="I498" s="40">
        <v>58</v>
      </c>
      <c r="J498" s="40">
        <v>18</v>
      </c>
      <c r="K498" s="40"/>
      <c r="L498" s="40">
        <v>40</v>
      </c>
      <c r="M498" s="40"/>
      <c r="N498" s="40">
        <v>55</v>
      </c>
      <c r="O498" s="40">
        <v>18</v>
      </c>
      <c r="P498" s="40"/>
      <c r="Q498" s="40">
        <v>37</v>
      </c>
      <c r="R498" s="40"/>
      <c r="S498" s="40">
        <v>3</v>
      </c>
      <c r="T498" s="40"/>
      <c r="U498" s="40"/>
      <c r="V498" s="40">
        <v>3</v>
      </c>
      <c r="W498" s="40"/>
      <c r="X498" s="39">
        <v>85</v>
      </c>
      <c r="Y498" s="105"/>
      <c r="Z498" s="105"/>
    </row>
    <row r="499" spans="1:26" s="41" customFormat="1" ht="12.75">
      <c r="A499" s="90">
        <v>402020000</v>
      </c>
      <c r="B499" s="42" t="s">
        <v>474</v>
      </c>
      <c r="C499" s="99"/>
      <c r="D499" s="40"/>
      <c r="E499" s="40"/>
      <c r="F499" s="40"/>
      <c r="G499" s="40"/>
      <c r="H499" s="40"/>
      <c r="I499" s="40">
        <v>3</v>
      </c>
      <c r="J499" s="40">
        <v>1</v>
      </c>
      <c r="K499" s="40"/>
      <c r="L499" s="40">
        <v>2</v>
      </c>
      <c r="M499" s="40"/>
      <c r="N499" s="40">
        <v>3</v>
      </c>
      <c r="O499" s="40">
        <v>1</v>
      </c>
      <c r="P499" s="40"/>
      <c r="Q499" s="40">
        <v>2</v>
      </c>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7</v>
      </c>
      <c r="J500" s="40">
        <v>4</v>
      </c>
      <c r="K500" s="40"/>
      <c r="L500" s="40">
        <v>3</v>
      </c>
      <c r="M500" s="40"/>
      <c r="N500" s="40">
        <v>7</v>
      </c>
      <c r="O500" s="40">
        <v>4</v>
      </c>
      <c r="P500" s="40"/>
      <c r="Q500" s="40">
        <v>3</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2</v>
      </c>
      <c r="J502" s="40">
        <v>1</v>
      </c>
      <c r="K502" s="40"/>
      <c r="L502" s="40">
        <v>1</v>
      </c>
      <c r="M502" s="40"/>
      <c r="N502" s="40">
        <v>2</v>
      </c>
      <c r="O502" s="40">
        <v>1</v>
      </c>
      <c r="P502" s="40"/>
      <c r="Q502" s="40">
        <v>1</v>
      </c>
      <c r="R502" s="40"/>
      <c r="S502" s="40"/>
      <c r="T502" s="40"/>
      <c r="U502" s="40"/>
      <c r="V502" s="40"/>
      <c r="W502" s="40"/>
      <c r="X502" s="39">
        <v>75</v>
      </c>
      <c r="Y502" s="105"/>
      <c r="Z502" s="105"/>
    </row>
    <row r="503" spans="1:26" s="41" customFormat="1" ht="12.75">
      <c r="A503" s="90">
        <v>402060000</v>
      </c>
      <c r="B503" s="42" t="s">
        <v>478</v>
      </c>
      <c r="C503" s="99"/>
      <c r="D503" s="40"/>
      <c r="E503" s="40"/>
      <c r="F503" s="40"/>
      <c r="G503" s="40"/>
      <c r="H503" s="40"/>
      <c r="I503" s="40">
        <v>3</v>
      </c>
      <c r="J503" s="40">
        <v>1</v>
      </c>
      <c r="K503" s="40"/>
      <c r="L503" s="40">
        <v>2</v>
      </c>
      <c r="M503" s="40"/>
      <c r="N503" s="40">
        <v>3</v>
      </c>
      <c r="O503" s="40">
        <v>1</v>
      </c>
      <c r="P503" s="40"/>
      <c r="Q503" s="40">
        <v>2</v>
      </c>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40</v>
      </c>
      <c r="J506" s="40">
        <v>13</v>
      </c>
      <c r="K506" s="40"/>
      <c r="L506" s="40">
        <v>27</v>
      </c>
      <c r="M506" s="40"/>
      <c r="N506" s="40">
        <v>38</v>
      </c>
      <c r="O506" s="40">
        <v>13</v>
      </c>
      <c r="P506" s="40"/>
      <c r="Q506" s="40">
        <v>25</v>
      </c>
      <c r="R506" s="40"/>
      <c r="S506" s="40">
        <v>2</v>
      </c>
      <c r="T506" s="40"/>
      <c r="U506" s="40"/>
      <c r="V506" s="40">
        <v>2</v>
      </c>
      <c r="W506" s="40"/>
      <c r="X506" s="39">
        <v>90</v>
      </c>
      <c r="Y506" s="105"/>
      <c r="Z506" s="105"/>
    </row>
    <row r="507" spans="1:24" ht="12.75">
      <c r="A507" s="91">
        <v>441010000</v>
      </c>
      <c r="B507" s="37" t="s">
        <v>2319</v>
      </c>
      <c r="C507" s="99"/>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5" t="s">
        <v>2211</v>
      </c>
      <c r="B508" s="166"/>
      <c r="C508" s="98"/>
      <c r="D508" s="32">
        <f>SUM(E508:H508)</f>
        <v>17</v>
      </c>
      <c r="E508" s="32">
        <f>SUM(E509:E538)</f>
        <v>0</v>
      </c>
      <c r="F508" s="32">
        <f>SUM(F509:F538)</f>
        <v>0</v>
      </c>
      <c r="G508" s="32">
        <f>SUM(G509:G538)</f>
        <v>17</v>
      </c>
      <c r="H508" s="32">
        <f>SUM(H509:H538)</f>
        <v>0</v>
      </c>
      <c r="I508" s="32">
        <f>SUM(J508:M508)</f>
        <v>195</v>
      </c>
      <c r="J508" s="32">
        <f>SUM(J509:J538)</f>
        <v>0</v>
      </c>
      <c r="K508" s="32">
        <f>SUM(K509:K538)</f>
        <v>0</v>
      </c>
      <c r="L508" s="32">
        <f>SUM(L509:L538)</f>
        <v>195</v>
      </c>
      <c r="M508" s="32">
        <f>SUM(M509:M538)</f>
        <v>0</v>
      </c>
      <c r="N508" s="32">
        <f>SUM(O508:R508)</f>
        <v>195</v>
      </c>
      <c r="O508" s="32">
        <f>SUM(O509:O538)</f>
        <v>0</v>
      </c>
      <c r="P508" s="32">
        <f>SUM(P509:P538)</f>
        <v>0</v>
      </c>
      <c r="Q508" s="32">
        <f>SUM(Q509:Q538)</f>
        <v>195</v>
      </c>
      <c r="R508" s="32">
        <f>SUM(R509:R538)</f>
        <v>0</v>
      </c>
      <c r="S508" s="32">
        <f>SUM(T508:W508)</f>
        <v>17</v>
      </c>
      <c r="T508" s="32">
        <f>SUM(T509:T538)</f>
        <v>0</v>
      </c>
      <c r="U508" s="32">
        <f>SUM(U509:U538)</f>
        <v>0</v>
      </c>
      <c r="V508" s="32">
        <f>SUM(V509:V538)</f>
        <v>17</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7</v>
      </c>
      <c r="E518" s="6"/>
      <c r="F518" s="6"/>
      <c r="G518" s="6">
        <v>7</v>
      </c>
      <c r="H518" s="6"/>
      <c r="I518" s="6">
        <v>19</v>
      </c>
      <c r="J518" s="6"/>
      <c r="K518" s="6"/>
      <c r="L518" s="6">
        <v>19</v>
      </c>
      <c r="M518" s="6"/>
      <c r="N518" s="6">
        <v>24</v>
      </c>
      <c r="O518" s="6"/>
      <c r="P518" s="6"/>
      <c r="Q518" s="6">
        <v>24</v>
      </c>
      <c r="R518" s="6"/>
      <c r="S518" s="6">
        <v>2</v>
      </c>
      <c r="T518" s="6"/>
      <c r="U518" s="6"/>
      <c r="V518" s="6">
        <v>2</v>
      </c>
      <c r="W518" s="6"/>
      <c r="X518" s="5">
        <v>160</v>
      </c>
    </row>
    <row r="519" spans="1:24" ht="25.5">
      <c r="A519" s="89">
        <v>421100010</v>
      </c>
      <c r="B519" s="30" t="s">
        <v>493</v>
      </c>
      <c r="C519" s="99"/>
      <c r="D519" s="6">
        <v>3</v>
      </c>
      <c r="E519" s="6"/>
      <c r="F519" s="6"/>
      <c r="G519" s="6">
        <v>3</v>
      </c>
      <c r="H519" s="6"/>
      <c r="I519" s="6">
        <v>74</v>
      </c>
      <c r="J519" s="6"/>
      <c r="K519" s="6"/>
      <c r="L519" s="6">
        <v>74</v>
      </c>
      <c r="M519" s="6"/>
      <c r="N519" s="6">
        <v>72</v>
      </c>
      <c r="O519" s="6"/>
      <c r="P519" s="6"/>
      <c r="Q519" s="6">
        <v>72</v>
      </c>
      <c r="R519" s="6"/>
      <c r="S519" s="6">
        <v>5</v>
      </c>
      <c r="T519" s="6"/>
      <c r="U519" s="6"/>
      <c r="V519" s="6">
        <v>5</v>
      </c>
      <c r="W519" s="6"/>
      <c r="X519" s="5">
        <v>120</v>
      </c>
    </row>
    <row r="520" spans="1:24" ht="25.5">
      <c r="A520" s="89">
        <v>421110011</v>
      </c>
      <c r="B520" s="30" t="s">
        <v>494</v>
      </c>
      <c r="C520" s="99"/>
      <c r="D520" s="6">
        <v>1</v>
      </c>
      <c r="E520" s="6"/>
      <c r="F520" s="6"/>
      <c r="G520" s="6">
        <v>1</v>
      </c>
      <c r="H520" s="6"/>
      <c r="I520" s="6">
        <v>4</v>
      </c>
      <c r="J520" s="6"/>
      <c r="K520" s="6"/>
      <c r="L520" s="6">
        <v>4</v>
      </c>
      <c r="M520" s="6"/>
      <c r="N520" s="6">
        <v>4</v>
      </c>
      <c r="O520" s="6"/>
      <c r="P520" s="6"/>
      <c r="Q520" s="6">
        <v>4</v>
      </c>
      <c r="R520" s="6"/>
      <c r="S520" s="6">
        <v>1</v>
      </c>
      <c r="T520" s="6"/>
      <c r="U520" s="6"/>
      <c r="V520" s="6">
        <v>1</v>
      </c>
      <c r="W520" s="6"/>
      <c r="X520" s="5">
        <v>120</v>
      </c>
    </row>
    <row r="521" spans="1:24" ht="12.75">
      <c r="A521" s="89">
        <v>421120012</v>
      </c>
      <c r="B521" s="30" t="s">
        <v>495</v>
      </c>
      <c r="C521" s="99"/>
      <c r="D521" s="6">
        <v>1</v>
      </c>
      <c r="E521" s="6"/>
      <c r="F521" s="6"/>
      <c r="G521" s="6">
        <v>1</v>
      </c>
      <c r="H521" s="6"/>
      <c r="I521" s="6">
        <v>1</v>
      </c>
      <c r="J521" s="6"/>
      <c r="K521" s="6"/>
      <c r="L521" s="6">
        <v>1</v>
      </c>
      <c r="M521" s="6"/>
      <c r="N521" s="6">
        <v>2</v>
      </c>
      <c r="O521" s="6"/>
      <c r="P521" s="6"/>
      <c r="Q521" s="6">
        <v>2</v>
      </c>
      <c r="R521" s="6"/>
      <c r="S521" s="6"/>
      <c r="T521" s="6"/>
      <c r="U521" s="6"/>
      <c r="V521" s="6"/>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c r="A527" s="90">
        <v>421180018</v>
      </c>
      <c r="B527" s="42" t="s">
        <v>501</v>
      </c>
      <c r="C527" s="99"/>
      <c r="D527" s="40">
        <v>1</v>
      </c>
      <c r="E527" s="40"/>
      <c r="F527" s="40"/>
      <c r="G527" s="40">
        <v>1</v>
      </c>
      <c r="H527" s="40"/>
      <c r="I527" s="40"/>
      <c r="J527" s="40"/>
      <c r="K527" s="40"/>
      <c r="L527" s="40"/>
      <c r="M527" s="40"/>
      <c r="N527" s="40">
        <v>1</v>
      </c>
      <c r="O527" s="40"/>
      <c r="P527" s="40"/>
      <c r="Q527" s="40">
        <v>1</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15</v>
      </c>
      <c r="J529" s="40"/>
      <c r="K529" s="40"/>
      <c r="L529" s="40">
        <v>15</v>
      </c>
      <c r="M529" s="40"/>
      <c r="N529" s="40">
        <v>13</v>
      </c>
      <c r="O529" s="40"/>
      <c r="P529" s="40"/>
      <c r="Q529" s="40">
        <v>13</v>
      </c>
      <c r="R529" s="40"/>
      <c r="S529" s="40">
        <v>2</v>
      </c>
      <c r="T529" s="40"/>
      <c r="U529" s="40"/>
      <c r="V529" s="40">
        <v>2</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506</v>
      </c>
      <c r="C532" s="99"/>
      <c r="D532" s="40"/>
      <c r="E532" s="40"/>
      <c r="F532" s="40"/>
      <c r="G532" s="40"/>
      <c r="H532" s="40"/>
      <c r="I532" s="40">
        <v>1</v>
      </c>
      <c r="J532" s="40"/>
      <c r="K532" s="40"/>
      <c r="L532" s="40">
        <v>1</v>
      </c>
      <c r="M532" s="40"/>
      <c r="N532" s="40">
        <v>1</v>
      </c>
      <c r="O532" s="40"/>
      <c r="P532" s="40"/>
      <c r="Q532" s="40">
        <v>1</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2</v>
      </c>
      <c r="E534" s="40"/>
      <c r="F534" s="40"/>
      <c r="G534" s="40">
        <v>2</v>
      </c>
      <c r="H534" s="40"/>
      <c r="I534" s="40">
        <v>30</v>
      </c>
      <c r="J534" s="40"/>
      <c r="K534" s="40"/>
      <c r="L534" s="40">
        <v>30</v>
      </c>
      <c r="M534" s="40"/>
      <c r="N534" s="40">
        <v>29</v>
      </c>
      <c r="O534" s="40"/>
      <c r="P534" s="40"/>
      <c r="Q534" s="40">
        <v>29</v>
      </c>
      <c r="R534" s="40"/>
      <c r="S534" s="40">
        <v>3</v>
      </c>
      <c r="T534" s="40"/>
      <c r="U534" s="40"/>
      <c r="V534" s="40">
        <v>3</v>
      </c>
      <c r="W534" s="40"/>
      <c r="X534" s="39">
        <v>120</v>
      </c>
      <c r="Y534" s="105"/>
      <c r="Z534" s="105"/>
    </row>
    <row r="535" spans="1:26" s="41" customFormat="1" ht="12.75">
      <c r="A535" s="90">
        <v>421250026</v>
      </c>
      <c r="B535" s="42" t="s">
        <v>2168</v>
      </c>
      <c r="C535" s="99"/>
      <c r="D535" s="40">
        <v>2</v>
      </c>
      <c r="E535" s="40"/>
      <c r="F535" s="40"/>
      <c r="G535" s="40">
        <v>2</v>
      </c>
      <c r="H535" s="40"/>
      <c r="I535" s="40">
        <v>16</v>
      </c>
      <c r="J535" s="40"/>
      <c r="K535" s="40"/>
      <c r="L535" s="40">
        <v>16</v>
      </c>
      <c r="M535" s="40"/>
      <c r="N535" s="40">
        <v>17</v>
      </c>
      <c r="O535" s="40"/>
      <c r="P535" s="40"/>
      <c r="Q535" s="40">
        <v>17</v>
      </c>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30</v>
      </c>
      <c r="J537" s="40"/>
      <c r="K537" s="40"/>
      <c r="L537" s="40">
        <v>30</v>
      </c>
      <c r="M537" s="40"/>
      <c r="N537" s="40">
        <v>27</v>
      </c>
      <c r="O537" s="40"/>
      <c r="P537" s="40"/>
      <c r="Q537" s="40">
        <v>27</v>
      </c>
      <c r="R537" s="40"/>
      <c r="S537" s="40">
        <v>3</v>
      </c>
      <c r="T537" s="40"/>
      <c r="U537" s="40"/>
      <c r="V537" s="40">
        <v>3</v>
      </c>
      <c r="W537" s="40"/>
      <c r="X537" s="39">
        <v>132</v>
      </c>
      <c r="Y537" s="105"/>
      <c r="Z537" s="105"/>
    </row>
    <row r="538" spans="1:24" ht="12.75">
      <c r="A538" s="91">
        <v>441010000</v>
      </c>
      <c r="B538" s="37" t="s">
        <v>2319</v>
      </c>
      <c r="C538" s="99"/>
      <c r="D538" s="38"/>
      <c r="E538" s="38"/>
      <c r="F538" s="38"/>
      <c r="G538" s="38"/>
      <c r="H538" s="38"/>
      <c r="I538" s="38">
        <v>3</v>
      </c>
      <c r="J538" s="38"/>
      <c r="K538" s="38"/>
      <c r="L538" s="38">
        <v>3</v>
      </c>
      <c r="M538" s="38"/>
      <c r="N538" s="38">
        <v>3</v>
      </c>
      <c r="O538" s="38"/>
      <c r="P538" s="38"/>
      <c r="Q538" s="38">
        <v>3</v>
      </c>
      <c r="R538" s="38"/>
      <c r="S538" s="38"/>
      <c r="T538" s="38"/>
      <c r="U538" s="38"/>
      <c r="V538" s="38"/>
      <c r="W538" s="38"/>
      <c r="X538" s="36">
        <v>132</v>
      </c>
    </row>
    <row r="539" spans="1:24" ht="12.75">
      <c r="A539" s="92">
        <v>402040000</v>
      </c>
      <c r="B539" s="35" t="s">
        <v>510</v>
      </c>
      <c r="C539" s="98"/>
      <c r="D539" s="32">
        <v>10</v>
      </c>
      <c r="E539" s="32">
        <v>3</v>
      </c>
      <c r="F539" s="32"/>
      <c r="G539" s="32">
        <v>7</v>
      </c>
      <c r="H539" s="32"/>
      <c r="I539" s="32">
        <v>48</v>
      </c>
      <c r="J539" s="32">
        <v>11</v>
      </c>
      <c r="K539" s="32"/>
      <c r="L539" s="32">
        <v>37</v>
      </c>
      <c r="M539" s="32"/>
      <c r="N539" s="32">
        <v>53</v>
      </c>
      <c r="O539" s="32">
        <v>14</v>
      </c>
      <c r="P539" s="32"/>
      <c r="Q539" s="32">
        <v>39</v>
      </c>
      <c r="R539" s="32"/>
      <c r="S539" s="32">
        <v>5</v>
      </c>
      <c r="T539" s="32"/>
      <c r="U539" s="32"/>
      <c r="V539" s="32">
        <v>5</v>
      </c>
      <c r="W539" s="32"/>
      <c r="X539" s="34">
        <v>120</v>
      </c>
    </row>
    <row r="540" spans="1:24" ht="12.75">
      <c r="A540" s="92">
        <v>431010000</v>
      </c>
      <c r="B540" s="35" t="s">
        <v>509</v>
      </c>
      <c r="C540" s="98"/>
      <c r="D540" s="32">
        <v>1</v>
      </c>
      <c r="E540" s="32">
        <v>1</v>
      </c>
      <c r="F540" s="32"/>
      <c r="G540" s="32"/>
      <c r="H540" s="32"/>
      <c r="I540" s="32">
        <v>1</v>
      </c>
      <c r="J540" s="32">
        <v>1</v>
      </c>
      <c r="K540" s="32"/>
      <c r="L540" s="32"/>
      <c r="M540" s="32"/>
      <c r="N540" s="32">
        <v>2</v>
      </c>
      <c r="O540" s="32">
        <v>2</v>
      </c>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2">
        <v>600020000</v>
      </c>
      <c r="B542" s="35" t="s">
        <v>2335</v>
      </c>
      <c r="C542" s="98"/>
      <c r="D542" s="32">
        <v>10</v>
      </c>
      <c r="E542" s="32"/>
      <c r="F542" s="32"/>
      <c r="G542" s="32">
        <v>10</v>
      </c>
      <c r="H542" s="32"/>
      <c r="I542" s="32">
        <v>111</v>
      </c>
      <c r="J542" s="32"/>
      <c r="K542" s="32"/>
      <c r="L542" s="32">
        <v>111</v>
      </c>
      <c r="M542" s="32"/>
      <c r="N542" s="32">
        <v>106</v>
      </c>
      <c r="O542" s="32"/>
      <c r="P542" s="32"/>
      <c r="Q542" s="32">
        <v>106</v>
      </c>
      <c r="R542" s="32"/>
      <c r="S542" s="32">
        <v>15</v>
      </c>
      <c r="T542" s="32"/>
      <c r="U542" s="32"/>
      <c r="V542" s="32">
        <v>15</v>
      </c>
      <c r="W542" s="32"/>
      <c r="X542" s="34">
        <v>60</v>
      </c>
    </row>
    <row r="543" spans="1:24" ht="12.75">
      <c r="A543" s="92">
        <v>600030000</v>
      </c>
      <c r="B543" s="35" t="s">
        <v>2336</v>
      </c>
      <c r="C543" s="98"/>
      <c r="D543" s="32">
        <v>7</v>
      </c>
      <c r="E543" s="32"/>
      <c r="F543" s="32"/>
      <c r="G543" s="32">
        <v>7</v>
      </c>
      <c r="H543" s="32"/>
      <c r="I543" s="32">
        <v>24</v>
      </c>
      <c r="J543" s="32"/>
      <c r="K543" s="32"/>
      <c r="L543" s="32">
        <v>24</v>
      </c>
      <c r="M543" s="32"/>
      <c r="N543" s="32">
        <v>20</v>
      </c>
      <c r="O543" s="32"/>
      <c r="P543" s="32"/>
      <c r="Q543" s="32">
        <v>20</v>
      </c>
      <c r="R543" s="32"/>
      <c r="S543" s="32">
        <v>11</v>
      </c>
      <c r="T543" s="32"/>
      <c r="U543" s="32"/>
      <c r="V543" s="32">
        <v>11</v>
      </c>
      <c r="W543" s="32"/>
      <c r="X543" s="34">
        <v>60</v>
      </c>
    </row>
    <row r="544" spans="1:24" ht="12.75">
      <c r="A544" s="92">
        <v>600040000</v>
      </c>
      <c r="B544" s="35" t="s">
        <v>2337</v>
      </c>
      <c r="C544" s="98"/>
      <c r="D544" s="32">
        <v>3</v>
      </c>
      <c r="E544" s="32"/>
      <c r="F544" s="32"/>
      <c r="G544" s="32">
        <v>3</v>
      </c>
      <c r="H544" s="32"/>
      <c r="I544" s="32">
        <v>16</v>
      </c>
      <c r="J544" s="32"/>
      <c r="K544" s="32"/>
      <c r="L544" s="32">
        <v>16</v>
      </c>
      <c r="M544" s="32"/>
      <c r="N544" s="32">
        <v>15</v>
      </c>
      <c r="O544" s="32"/>
      <c r="P544" s="32"/>
      <c r="Q544" s="32">
        <v>15</v>
      </c>
      <c r="R544" s="32"/>
      <c r="S544" s="32">
        <v>4</v>
      </c>
      <c r="T544" s="32"/>
      <c r="U544" s="32"/>
      <c r="V544" s="32">
        <v>4</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v>1</v>
      </c>
      <c r="K546" s="32"/>
      <c r="L546" s="32"/>
      <c r="M546" s="32"/>
      <c r="N546" s="32">
        <v>1</v>
      </c>
      <c r="O546" s="32">
        <v>1</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v>8</v>
      </c>
      <c r="E550" s="32"/>
      <c r="F550" s="32"/>
      <c r="G550" s="32">
        <v>8</v>
      </c>
      <c r="H550" s="32"/>
      <c r="I550" s="32">
        <v>116</v>
      </c>
      <c r="J550" s="32"/>
      <c r="K550" s="32"/>
      <c r="L550" s="32">
        <v>116</v>
      </c>
      <c r="M550" s="32"/>
      <c r="N550" s="32">
        <v>123</v>
      </c>
      <c r="O550" s="32"/>
      <c r="P550" s="32"/>
      <c r="Q550" s="32">
        <v>123</v>
      </c>
      <c r="R550" s="32"/>
      <c r="S550" s="32">
        <v>1</v>
      </c>
      <c r="T550" s="32"/>
      <c r="U550" s="32"/>
      <c r="V550" s="32">
        <v>1</v>
      </c>
      <c r="W550" s="32"/>
      <c r="X550" s="34">
        <v>87</v>
      </c>
    </row>
    <row r="551" spans="1:24" ht="12.75">
      <c r="A551" s="172" t="s">
        <v>4</v>
      </c>
      <c r="B551" s="173"/>
      <c r="C551" s="100"/>
      <c r="D551" s="7">
        <f>SUM(E551:H551)</f>
        <v>581</v>
      </c>
      <c r="E551" s="7">
        <f>SUM(E8,E447,E508,E539:E550)</f>
        <v>22</v>
      </c>
      <c r="F551" s="7">
        <f>SUM(F8,F447,F508,F539:F550)</f>
        <v>5</v>
      </c>
      <c r="G551" s="7">
        <f>SUM(G8,G447,G508,G539:G550)</f>
        <v>476</v>
      </c>
      <c r="H551" s="7">
        <f>SUM(H8,H447,H508,H539:H550)</f>
        <v>78</v>
      </c>
      <c r="I551" s="7">
        <f>SUM(J551:M551)</f>
        <v>5562</v>
      </c>
      <c r="J551" s="7">
        <f>SUM(J8,J447,J508,J539:J550)</f>
        <v>393</v>
      </c>
      <c r="K551" s="7">
        <f>SUM(K8,K447,K508,K539:K550)</f>
        <v>0</v>
      </c>
      <c r="L551" s="7">
        <f>SUM(L8,L447,L508,L539:L550)</f>
        <v>5161</v>
      </c>
      <c r="M551" s="7">
        <f>SUM(M8,M447,M508,M539:M550)</f>
        <v>8</v>
      </c>
      <c r="N551" s="7">
        <f>SUM(O551:R551)</f>
        <v>5489</v>
      </c>
      <c r="O551" s="7">
        <f>SUM(O8,O447,O508,O539:O550)</f>
        <v>406</v>
      </c>
      <c r="P551" s="7">
        <f>SUM(P8,P447,P508,P539:P550)</f>
        <v>0</v>
      </c>
      <c r="Q551" s="7">
        <f>SUM(Q8,Q447,Q508,Q539:Q550)</f>
        <v>5067</v>
      </c>
      <c r="R551" s="7">
        <f>SUM(R8,R447,R508,R539:R550)</f>
        <v>16</v>
      </c>
      <c r="S551" s="7">
        <f>SUM(T551:W551)</f>
        <v>654</v>
      </c>
      <c r="T551" s="7">
        <f>SUM(T8,T447,T508,T539:T550)</f>
        <v>9</v>
      </c>
      <c r="U551" s="7">
        <f>SUM(U8,U447,U508,U539:U550)</f>
        <v>5</v>
      </c>
      <c r="V551" s="7">
        <f>SUM(V8,V447,V508,V539:V550)</f>
        <v>570</v>
      </c>
      <c r="W551" s="7">
        <f>SUM(W8,W447,W508,W539:W550)</f>
        <v>70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49</v>
      </c>
      <c r="E553" s="32">
        <f>SUM(E554:E742)</f>
        <v>11</v>
      </c>
      <c r="F553" s="32">
        <f>SUM(F554:F742)</f>
        <v>0</v>
      </c>
      <c r="G553" s="32">
        <f>SUM(G554:G742)</f>
        <v>38</v>
      </c>
      <c r="H553" s="32">
        <f>SUM(H554:H742)</f>
        <v>0</v>
      </c>
      <c r="I553" s="32">
        <f>SUM(J553:M553)</f>
        <v>140</v>
      </c>
      <c r="J553" s="32">
        <f>SUM(J554:J742)</f>
        <v>64</v>
      </c>
      <c r="K553" s="32">
        <f>SUM(K554:K742)</f>
        <v>0</v>
      </c>
      <c r="L553" s="32">
        <f>SUM(L554:L742)</f>
        <v>76</v>
      </c>
      <c r="M553" s="32">
        <f>SUM(M554:M742)</f>
        <v>0</v>
      </c>
      <c r="N553" s="32">
        <f>SUM(O553:R553)</f>
        <v>146</v>
      </c>
      <c r="O553" s="32">
        <f>SUM(O554:O742)</f>
        <v>75</v>
      </c>
      <c r="P553" s="32">
        <f>SUM(P554:P742)</f>
        <v>0</v>
      </c>
      <c r="Q553" s="32">
        <f>SUM(Q554:Q742)</f>
        <v>71</v>
      </c>
      <c r="R553" s="32">
        <f>SUM(R554:R742)</f>
        <v>0</v>
      </c>
      <c r="S553" s="32">
        <f>SUM(T553:W553)</f>
        <v>43</v>
      </c>
      <c r="T553" s="32">
        <f>SUM(T554:T742)</f>
        <v>0</v>
      </c>
      <c r="U553" s="32">
        <f>SUM(U554:U742)</f>
        <v>0</v>
      </c>
      <c r="V553" s="32">
        <f>SUM(V554:V742)</f>
        <v>43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c r="A591" s="90">
        <v>102090000</v>
      </c>
      <c r="B591" s="42" t="s">
        <v>536</v>
      </c>
      <c r="C591" s="99"/>
      <c r="D591" s="40">
        <v>1</v>
      </c>
      <c r="E591" s="40"/>
      <c r="F591" s="40"/>
      <c r="G591" s="40">
        <v>1</v>
      </c>
      <c r="H591" s="40"/>
      <c r="I591" s="40"/>
      <c r="J591" s="40"/>
      <c r="K591" s="40"/>
      <c r="L591" s="40"/>
      <c r="M591" s="40"/>
      <c r="N591" s="40"/>
      <c r="O591" s="40"/>
      <c r="P591" s="40"/>
      <c r="Q591" s="40"/>
      <c r="R591" s="40"/>
      <c r="S591" s="40">
        <v>1</v>
      </c>
      <c r="T591" s="40"/>
      <c r="U591" s="40"/>
      <c r="V591" s="40">
        <v>1</v>
      </c>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543</v>
      </c>
      <c r="C598" s="99"/>
      <c r="D598" s="40">
        <v>1</v>
      </c>
      <c r="E598" s="40"/>
      <c r="F598" s="40"/>
      <c r="G598" s="40">
        <v>1</v>
      </c>
      <c r="H598" s="40"/>
      <c r="I598" s="40"/>
      <c r="J598" s="40"/>
      <c r="K598" s="40"/>
      <c r="L598" s="40"/>
      <c r="M598" s="40"/>
      <c r="N598" s="40"/>
      <c r="O598" s="40"/>
      <c r="P598" s="40"/>
      <c r="Q598" s="40"/>
      <c r="R598" s="40"/>
      <c r="S598" s="40">
        <v>1</v>
      </c>
      <c r="T598" s="40"/>
      <c r="U598" s="40"/>
      <c r="V598" s="40">
        <v>1</v>
      </c>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c r="J603" s="40"/>
      <c r="K603" s="40"/>
      <c r="L603" s="40"/>
      <c r="M603" s="40"/>
      <c r="N603" s="40"/>
      <c r="O603" s="40"/>
      <c r="P603" s="40"/>
      <c r="Q603" s="40"/>
      <c r="R603" s="40"/>
      <c r="S603" s="40">
        <v>1</v>
      </c>
      <c r="T603" s="40"/>
      <c r="U603" s="40"/>
      <c r="V603" s="40">
        <v>1</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c r="A634" s="90">
        <v>108010000</v>
      </c>
      <c r="B634" s="42" t="s">
        <v>571</v>
      </c>
      <c r="C634" s="99"/>
      <c r="D634" s="40">
        <v>1</v>
      </c>
      <c r="E634" s="40"/>
      <c r="F634" s="40"/>
      <c r="G634" s="40">
        <v>1</v>
      </c>
      <c r="H634" s="40"/>
      <c r="I634" s="40"/>
      <c r="J634" s="40"/>
      <c r="K634" s="40"/>
      <c r="L634" s="40"/>
      <c r="M634" s="40"/>
      <c r="N634" s="40"/>
      <c r="O634" s="40"/>
      <c r="P634" s="40"/>
      <c r="Q634" s="40"/>
      <c r="R634" s="40"/>
      <c r="S634" s="40">
        <v>1</v>
      </c>
      <c r="T634" s="40"/>
      <c r="U634" s="40"/>
      <c r="V634" s="40">
        <v>1</v>
      </c>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c r="A636" s="90">
        <v>108010200</v>
      </c>
      <c r="B636" s="42" t="s">
        <v>573</v>
      </c>
      <c r="C636" s="99"/>
      <c r="D636" s="40">
        <v>5</v>
      </c>
      <c r="E636" s="40"/>
      <c r="F636" s="40"/>
      <c r="G636" s="40">
        <v>5</v>
      </c>
      <c r="H636" s="40"/>
      <c r="I636" s="40"/>
      <c r="J636" s="40"/>
      <c r="K636" s="40"/>
      <c r="L636" s="40"/>
      <c r="M636" s="40"/>
      <c r="N636" s="40"/>
      <c r="O636" s="40"/>
      <c r="P636" s="40"/>
      <c r="Q636" s="40"/>
      <c r="R636" s="40"/>
      <c r="S636" s="40">
        <v>5</v>
      </c>
      <c r="T636" s="40"/>
      <c r="U636" s="40"/>
      <c r="V636" s="40">
        <v>5</v>
      </c>
      <c r="W636" s="40"/>
      <c r="X636" s="39">
        <v>494</v>
      </c>
      <c r="Y636" s="105"/>
      <c r="Z636" s="105"/>
    </row>
    <row r="637" spans="1:26" s="41" customFormat="1" ht="25.5">
      <c r="A637" s="90">
        <v>108020000</v>
      </c>
      <c r="B637" s="42" t="s">
        <v>574</v>
      </c>
      <c r="C637" s="99"/>
      <c r="D637" s="40">
        <v>1</v>
      </c>
      <c r="E637" s="40"/>
      <c r="F637" s="40"/>
      <c r="G637" s="40">
        <v>1</v>
      </c>
      <c r="H637" s="40"/>
      <c r="I637" s="40">
        <v>28</v>
      </c>
      <c r="J637" s="40">
        <v>24</v>
      </c>
      <c r="K637" s="40"/>
      <c r="L637" s="40">
        <v>4</v>
      </c>
      <c r="M637" s="40"/>
      <c r="N637" s="40">
        <v>27</v>
      </c>
      <c r="O637" s="40">
        <v>24</v>
      </c>
      <c r="P637" s="40"/>
      <c r="Q637" s="40">
        <v>3</v>
      </c>
      <c r="R637" s="40"/>
      <c r="S637" s="40">
        <v>2</v>
      </c>
      <c r="T637" s="40"/>
      <c r="U637" s="40"/>
      <c r="V637" s="40">
        <v>2</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c r="A640" s="90">
        <v>108030000</v>
      </c>
      <c r="B640" s="42" t="s">
        <v>577</v>
      </c>
      <c r="C640" s="99"/>
      <c r="D640" s="40"/>
      <c r="E640" s="40"/>
      <c r="F640" s="40"/>
      <c r="G640" s="40"/>
      <c r="H640" s="40"/>
      <c r="I640" s="40">
        <v>1</v>
      </c>
      <c r="J640" s="40"/>
      <c r="K640" s="40"/>
      <c r="L640" s="40">
        <v>1</v>
      </c>
      <c r="M640" s="40"/>
      <c r="N640" s="40">
        <v>1</v>
      </c>
      <c r="O640" s="40"/>
      <c r="P640" s="40"/>
      <c r="Q640" s="40">
        <v>1</v>
      </c>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c r="A657" s="90">
        <v>109010000</v>
      </c>
      <c r="B657" s="42" t="s">
        <v>593</v>
      </c>
      <c r="C657" s="99"/>
      <c r="D657" s="40">
        <v>3</v>
      </c>
      <c r="E657" s="40"/>
      <c r="F657" s="40"/>
      <c r="G657" s="40">
        <v>3</v>
      </c>
      <c r="H657" s="40"/>
      <c r="I657" s="40">
        <v>2</v>
      </c>
      <c r="J657" s="40"/>
      <c r="K657" s="40"/>
      <c r="L657" s="40">
        <v>2</v>
      </c>
      <c r="M657" s="40"/>
      <c r="N657" s="40">
        <v>3</v>
      </c>
      <c r="O657" s="40"/>
      <c r="P657" s="40"/>
      <c r="Q657" s="40">
        <v>3</v>
      </c>
      <c r="R657" s="40"/>
      <c r="S657" s="40">
        <v>2</v>
      </c>
      <c r="T657" s="40"/>
      <c r="U657" s="40"/>
      <c r="V657" s="40">
        <v>2</v>
      </c>
      <c r="W657" s="40"/>
      <c r="X657" s="39">
        <v>315</v>
      </c>
      <c r="Y657" s="105"/>
      <c r="Z657" s="105"/>
    </row>
    <row r="658" spans="1:26" s="41" customFormat="1" ht="25.5">
      <c r="A658" s="90">
        <v>109020000</v>
      </c>
      <c r="B658" s="42" t="s">
        <v>594</v>
      </c>
      <c r="C658" s="99"/>
      <c r="D658" s="40">
        <v>1</v>
      </c>
      <c r="E658" s="40"/>
      <c r="F658" s="40"/>
      <c r="G658" s="40">
        <v>1</v>
      </c>
      <c r="H658" s="40"/>
      <c r="I658" s="40"/>
      <c r="J658" s="40"/>
      <c r="K658" s="40"/>
      <c r="L658" s="40"/>
      <c r="M658" s="40"/>
      <c r="N658" s="40">
        <v>1</v>
      </c>
      <c r="O658" s="40"/>
      <c r="P658" s="40"/>
      <c r="Q658" s="40">
        <v>1</v>
      </c>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c r="E662" s="40"/>
      <c r="F662" s="40"/>
      <c r="G662" s="40"/>
      <c r="H662" s="40"/>
      <c r="I662" s="40">
        <v>1</v>
      </c>
      <c r="J662" s="40"/>
      <c r="K662" s="40"/>
      <c r="L662" s="40">
        <v>1</v>
      </c>
      <c r="M662" s="40"/>
      <c r="N662" s="40"/>
      <c r="O662" s="40"/>
      <c r="P662" s="40"/>
      <c r="Q662" s="40"/>
      <c r="R662" s="40"/>
      <c r="S662" s="40">
        <v>1</v>
      </c>
      <c r="T662" s="40"/>
      <c r="U662" s="40"/>
      <c r="V662" s="40">
        <v>1</v>
      </c>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1</v>
      </c>
      <c r="E708" s="40"/>
      <c r="F708" s="40"/>
      <c r="G708" s="40">
        <v>1</v>
      </c>
      <c r="H708" s="40"/>
      <c r="I708" s="40"/>
      <c r="J708" s="40"/>
      <c r="K708" s="40"/>
      <c r="L708" s="40"/>
      <c r="M708" s="40"/>
      <c r="N708" s="40">
        <v>1</v>
      </c>
      <c r="O708" s="40"/>
      <c r="P708" s="40"/>
      <c r="Q708" s="40">
        <v>1</v>
      </c>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v>1</v>
      </c>
      <c r="E714" s="40"/>
      <c r="F714" s="40"/>
      <c r="G714" s="40">
        <v>1</v>
      </c>
      <c r="H714" s="40"/>
      <c r="I714" s="40"/>
      <c r="J714" s="40"/>
      <c r="K714" s="40"/>
      <c r="L714" s="40"/>
      <c r="M714" s="40"/>
      <c r="N714" s="40"/>
      <c r="O714" s="40"/>
      <c r="P714" s="40"/>
      <c r="Q714" s="40"/>
      <c r="R714" s="40"/>
      <c r="S714" s="40">
        <v>1</v>
      </c>
      <c r="T714" s="40"/>
      <c r="U714" s="40"/>
      <c r="V714" s="40">
        <v>1</v>
      </c>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c r="A722" s="90">
        <v>112040100</v>
      </c>
      <c r="B722" s="42" t="s">
        <v>654</v>
      </c>
      <c r="C722" s="99"/>
      <c r="D722" s="40">
        <v>1</v>
      </c>
      <c r="E722" s="40"/>
      <c r="F722" s="40"/>
      <c r="G722" s="40">
        <v>1</v>
      </c>
      <c r="H722" s="40"/>
      <c r="I722" s="40"/>
      <c r="J722" s="40"/>
      <c r="K722" s="40"/>
      <c r="L722" s="40"/>
      <c r="M722" s="40"/>
      <c r="N722" s="40"/>
      <c r="O722" s="40"/>
      <c r="P722" s="40"/>
      <c r="Q722" s="40"/>
      <c r="R722" s="40"/>
      <c r="S722" s="40">
        <v>1</v>
      </c>
      <c r="T722" s="40"/>
      <c r="U722" s="40"/>
      <c r="V722" s="40">
        <v>1</v>
      </c>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2</v>
      </c>
      <c r="E727" s="40"/>
      <c r="F727" s="40"/>
      <c r="G727" s="40">
        <v>2</v>
      </c>
      <c r="H727" s="40"/>
      <c r="I727" s="40">
        <v>13</v>
      </c>
      <c r="J727" s="40">
        <v>7</v>
      </c>
      <c r="K727" s="40"/>
      <c r="L727" s="40">
        <v>6</v>
      </c>
      <c r="M727" s="40"/>
      <c r="N727" s="40">
        <v>14</v>
      </c>
      <c r="O727" s="40">
        <v>7</v>
      </c>
      <c r="P727" s="40"/>
      <c r="Q727" s="40">
        <v>7</v>
      </c>
      <c r="R727" s="40"/>
      <c r="S727" s="40">
        <v>1</v>
      </c>
      <c r="T727" s="40"/>
      <c r="U727" s="40"/>
      <c r="V727" s="40">
        <v>1</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1</v>
      </c>
      <c r="J729" s="40"/>
      <c r="K729" s="40"/>
      <c r="L729" s="40">
        <v>1</v>
      </c>
      <c r="M729" s="40"/>
      <c r="N729" s="40">
        <v>1</v>
      </c>
      <c r="O729" s="40"/>
      <c r="P729" s="40"/>
      <c r="Q729" s="40">
        <v>1</v>
      </c>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v>3</v>
      </c>
      <c r="E731" s="40">
        <v>3</v>
      </c>
      <c r="F731" s="40"/>
      <c r="G731" s="40"/>
      <c r="H731" s="40"/>
      <c r="I731" s="40">
        <v>13</v>
      </c>
      <c r="J731" s="40">
        <v>6</v>
      </c>
      <c r="K731" s="40"/>
      <c r="L731" s="40">
        <v>7</v>
      </c>
      <c r="M731" s="40"/>
      <c r="N731" s="40">
        <v>16</v>
      </c>
      <c r="O731" s="40">
        <v>9</v>
      </c>
      <c r="P731" s="40"/>
      <c r="Q731" s="40">
        <v>7</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6</v>
      </c>
      <c r="E737" s="40">
        <v>4</v>
      </c>
      <c r="F737" s="40"/>
      <c r="G737" s="40">
        <v>2</v>
      </c>
      <c r="H737" s="40"/>
      <c r="I737" s="40">
        <v>47</v>
      </c>
      <c r="J737" s="40">
        <v>16</v>
      </c>
      <c r="K737" s="40"/>
      <c r="L737" s="40">
        <v>31</v>
      </c>
      <c r="M737" s="40"/>
      <c r="N737" s="40">
        <v>47</v>
      </c>
      <c r="O737" s="40">
        <v>20</v>
      </c>
      <c r="P737" s="40"/>
      <c r="Q737" s="40">
        <v>27</v>
      </c>
      <c r="R737" s="40"/>
      <c r="S737" s="40">
        <v>6</v>
      </c>
      <c r="T737" s="40"/>
      <c r="U737" s="40"/>
      <c r="V737" s="40">
        <v>6</v>
      </c>
      <c r="W737" s="40"/>
      <c r="X737" s="39">
        <v>189</v>
      </c>
      <c r="Y737" s="105"/>
      <c r="Z737" s="105"/>
    </row>
    <row r="738" spans="1:26" s="41" customFormat="1" ht="12.75">
      <c r="A738" s="90">
        <v>113070100</v>
      </c>
      <c r="B738" s="42" t="s">
        <v>669</v>
      </c>
      <c r="C738" s="99"/>
      <c r="D738" s="40">
        <v>21</v>
      </c>
      <c r="E738" s="40">
        <v>4</v>
      </c>
      <c r="F738" s="40"/>
      <c r="G738" s="40">
        <v>17</v>
      </c>
      <c r="H738" s="40"/>
      <c r="I738" s="40">
        <v>34</v>
      </c>
      <c r="J738" s="40">
        <v>11</v>
      </c>
      <c r="K738" s="40"/>
      <c r="L738" s="40">
        <v>23</v>
      </c>
      <c r="M738" s="40"/>
      <c r="N738" s="40">
        <v>35</v>
      </c>
      <c r="O738" s="40">
        <v>15</v>
      </c>
      <c r="P738" s="40"/>
      <c r="Q738" s="40">
        <v>20</v>
      </c>
      <c r="R738" s="40"/>
      <c r="S738" s="40">
        <v>20</v>
      </c>
      <c r="T738" s="40"/>
      <c r="U738" s="40"/>
      <c r="V738" s="40">
        <v>20</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3</v>
      </c>
      <c r="E743" s="32"/>
      <c r="F743" s="32"/>
      <c r="G743" s="32">
        <v>3</v>
      </c>
      <c r="H743" s="32"/>
      <c r="I743" s="32">
        <v>2</v>
      </c>
      <c r="J743" s="32"/>
      <c r="K743" s="32"/>
      <c r="L743" s="32">
        <v>2</v>
      </c>
      <c r="M743" s="32"/>
      <c r="N743" s="32">
        <v>1</v>
      </c>
      <c r="O743" s="32"/>
      <c r="P743" s="32"/>
      <c r="Q743" s="32">
        <v>1</v>
      </c>
      <c r="R743" s="32"/>
      <c r="S743" s="32">
        <v>4</v>
      </c>
      <c r="T743" s="32"/>
      <c r="U743" s="32"/>
      <c r="V743" s="32">
        <v>4</v>
      </c>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v>9</v>
      </c>
      <c r="E745" s="32"/>
      <c r="F745" s="32"/>
      <c r="G745" s="32">
        <v>9</v>
      </c>
      <c r="H745" s="32"/>
      <c r="I745" s="32">
        <v>5</v>
      </c>
      <c r="J745" s="32"/>
      <c r="K745" s="32"/>
      <c r="L745" s="32">
        <v>5</v>
      </c>
      <c r="M745" s="32"/>
      <c r="N745" s="32">
        <v>5</v>
      </c>
      <c r="O745" s="32"/>
      <c r="P745" s="32"/>
      <c r="Q745" s="32">
        <v>5</v>
      </c>
      <c r="R745" s="32"/>
      <c r="S745" s="32">
        <v>9</v>
      </c>
      <c r="T745" s="32"/>
      <c r="U745" s="32"/>
      <c r="V745" s="32">
        <v>9</v>
      </c>
      <c r="W745" s="32"/>
      <c r="X745" s="34">
        <v>60</v>
      </c>
    </row>
    <row r="746" spans="1:24" ht="12.75">
      <c r="A746" s="92">
        <v>600040000</v>
      </c>
      <c r="B746" s="35" t="s">
        <v>2337</v>
      </c>
      <c r="C746" s="98"/>
      <c r="D746" s="32">
        <v>5</v>
      </c>
      <c r="E746" s="32"/>
      <c r="F746" s="32"/>
      <c r="G746" s="32">
        <v>5</v>
      </c>
      <c r="H746" s="32"/>
      <c r="I746" s="32">
        <v>1</v>
      </c>
      <c r="J746" s="32"/>
      <c r="K746" s="32"/>
      <c r="L746" s="32">
        <v>1</v>
      </c>
      <c r="M746" s="32"/>
      <c r="N746" s="32">
        <v>1</v>
      </c>
      <c r="O746" s="32"/>
      <c r="P746" s="32"/>
      <c r="Q746" s="32">
        <v>1</v>
      </c>
      <c r="R746" s="32"/>
      <c r="S746" s="32">
        <v>5</v>
      </c>
      <c r="T746" s="32"/>
      <c r="U746" s="32"/>
      <c r="V746" s="32">
        <v>5</v>
      </c>
      <c r="W746" s="32"/>
      <c r="X746" s="34">
        <v>78</v>
      </c>
    </row>
    <row r="747" spans="1:24" ht="12.75">
      <c r="A747" s="92">
        <v>600050000</v>
      </c>
      <c r="B747" s="35" t="s">
        <v>2338</v>
      </c>
      <c r="C747" s="98"/>
      <c r="D747" s="32">
        <v>4</v>
      </c>
      <c r="E747" s="32"/>
      <c r="F747" s="32"/>
      <c r="G747" s="32">
        <v>4</v>
      </c>
      <c r="H747" s="32"/>
      <c r="I747" s="32">
        <v>1</v>
      </c>
      <c r="J747" s="32"/>
      <c r="K747" s="32"/>
      <c r="L747" s="32">
        <v>1</v>
      </c>
      <c r="M747" s="32"/>
      <c r="N747" s="32">
        <v>1</v>
      </c>
      <c r="O747" s="32"/>
      <c r="P747" s="32"/>
      <c r="Q747" s="32">
        <v>1</v>
      </c>
      <c r="R747" s="32"/>
      <c r="S747" s="32">
        <v>4</v>
      </c>
      <c r="T747" s="32"/>
      <c r="U747" s="32"/>
      <c r="V747" s="32">
        <v>4</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2</v>
      </c>
      <c r="E751" s="32"/>
      <c r="F751" s="32"/>
      <c r="G751" s="32">
        <v>2</v>
      </c>
      <c r="H751" s="32"/>
      <c r="I751" s="32"/>
      <c r="J751" s="32"/>
      <c r="K751" s="32"/>
      <c r="L751" s="32"/>
      <c r="M751" s="32"/>
      <c r="N751" s="32">
        <v>1</v>
      </c>
      <c r="O751" s="32"/>
      <c r="P751" s="32"/>
      <c r="Q751" s="32">
        <v>1</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v>1</v>
      </c>
      <c r="J753" s="32"/>
      <c r="K753" s="32"/>
      <c r="L753" s="32">
        <v>1</v>
      </c>
      <c r="M753" s="32"/>
      <c r="N753" s="32">
        <v>1</v>
      </c>
      <c r="O753" s="32"/>
      <c r="P753" s="32"/>
      <c r="Q753" s="32">
        <v>1</v>
      </c>
      <c r="R753" s="32"/>
      <c r="S753" s="32"/>
      <c r="T753" s="32"/>
      <c r="U753" s="32"/>
      <c r="V753" s="32"/>
      <c r="W753" s="32"/>
      <c r="X753" s="34">
        <v>87</v>
      </c>
    </row>
    <row r="754" spans="1:24" ht="12.75">
      <c r="A754" s="172" t="s">
        <v>4</v>
      </c>
      <c r="B754" s="173"/>
      <c r="C754" s="100"/>
      <c r="D754" s="7">
        <f>SUM(E754:H754)</f>
        <v>72</v>
      </c>
      <c r="E754" s="7">
        <f>SUM(E553,E743:E753)</f>
        <v>11</v>
      </c>
      <c r="F754" s="7">
        <f>SUM(F553,F743:F753)</f>
        <v>0</v>
      </c>
      <c r="G754" s="7">
        <f>SUM(G553,G743:G753)</f>
        <v>61</v>
      </c>
      <c r="H754" s="7">
        <f>SUM(H553,H743:H753)</f>
        <v>0</v>
      </c>
      <c r="I754" s="7">
        <f>SUM(J754:M754)</f>
        <v>150</v>
      </c>
      <c r="J754" s="7">
        <f>SUM(J553,J743:J753)</f>
        <v>64</v>
      </c>
      <c r="K754" s="7">
        <f>SUM(K553,K743:K753)</f>
        <v>0</v>
      </c>
      <c r="L754" s="7">
        <f>SUM(L553,L743:L753)</f>
        <v>86</v>
      </c>
      <c r="M754" s="7">
        <f>SUM(M553,M743:M753)</f>
        <v>0</v>
      </c>
      <c r="N754" s="7">
        <f>SUM(O754:R754)</f>
        <v>156</v>
      </c>
      <c r="O754" s="7">
        <f>SUM(O553,O743:O753)</f>
        <v>75</v>
      </c>
      <c r="P754" s="7">
        <f>SUM(P553,P743:P753)</f>
        <v>0</v>
      </c>
      <c r="Q754" s="7">
        <f>SUM(Q553,Q743:Q753)</f>
        <v>81</v>
      </c>
      <c r="R754" s="7">
        <f>SUM(R553,R743:R753)</f>
        <v>0</v>
      </c>
      <c r="S754" s="7">
        <f>SUM(T754:W754)</f>
        <v>66</v>
      </c>
      <c r="T754" s="7">
        <f>SUM(T553,T743:T753)</f>
        <v>0</v>
      </c>
      <c r="U754" s="7">
        <f>SUM(U553,U743:U753)</f>
        <v>0</v>
      </c>
      <c r="V754" s="7">
        <f>SUM(V553,V743:V753)</f>
        <v>66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98</v>
      </c>
      <c r="E756" s="32">
        <f>SUM(E757:E765)</f>
        <v>0</v>
      </c>
      <c r="F756" s="32">
        <f>SUM(F757:F765)</f>
        <v>0</v>
      </c>
      <c r="G756" s="32">
        <f>SUM(G757:G765)</f>
        <v>98</v>
      </c>
      <c r="H756" s="32">
        <f>SUM(H757:H765)</f>
        <v>0</v>
      </c>
      <c r="I756" s="32">
        <f>SUM(J756:M756)</f>
        <v>1560</v>
      </c>
      <c r="J756" s="32">
        <f>SUM(J757:J765)</f>
        <v>14</v>
      </c>
      <c r="K756" s="32">
        <f>SUM(K757:K765)</f>
        <v>0</v>
      </c>
      <c r="L756" s="32">
        <f>SUM(L757:L765)</f>
        <v>1546</v>
      </c>
      <c r="M756" s="32">
        <f>SUM(M757:M765)</f>
        <v>0</v>
      </c>
      <c r="N756" s="32">
        <f>SUM(O756:R756)</f>
        <v>1592</v>
      </c>
      <c r="O756" s="32">
        <f>SUM(O757:O765)</f>
        <v>14</v>
      </c>
      <c r="P756" s="32">
        <f>SUM(P757:P765)</f>
        <v>0</v>
      </c>
      <c r="Q756" s="32">
        <f>SUM(Q757:Q765)</f>
        <v>1578</v>
      </c>
      <c r="R756" s="32">
        <f>SUM(R757:R765)</f>
        <v>0</v>
      </c>
      <c r="S756" s="32">
        <f>SUM(T756:W756)</f>
        <v>66</v>
      </c>
      <c r="T756" s="32">
        <f>SUM(T757:T765)</f>
        <v>0</v>
      </c>
      <c r="U756" s="32">
        <f>SUM(U757:U765)</f>
        <v>0</v>
      </c>
      <c r="V756" s="32">
        <f>SUM(V757:V765)</f>
        <v>66</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4</v>
      </c>
      <c r="J758" s="6">
        <v>1</v>
      </c>
      <c r="K758" s="6"/>
      <c r="L758" s="6">
        <v>3</v>
      </c>
      <c r="M758" s="6"/>
      <c r="N758" s="6">
        <v>4</v>
      </c>
      <c r="O758" s="6">
        <v>1</v>
      </c>
      <c r="P758" s="6"/>
      <c r="Q758" s="6">
        <v>3</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94</v>
      </c>
      <c r="E760" s="6"/>
      <c r="F760" s="6"/>
      <c r="G760" s="6">
        <v>94</v>
      </c>
      <c r="H760" s="6"/>
      <c r="I760" s="6">
        <v>1451</v>
      </c>
      <c r="J760" s="6">
        <v>9</v>
      </c>
      <c r="K760" s="6"/>
      <c r="L760" s="6">
        <v>1442</v>
      </c>
      <c r="M760" s="6"/>
      <c r="N760" s="6">
        <v>1485</v>
      </c>
      <c r="O760" s="6">
        <v>9</v>
      </c>
      <c r="P760" s="6"/>
      <c r="Q760" s="6">
        <v>1476</v>
      </c>
      <c r="R760" s="6"/>
      <c r="S760" s="6">
        <v>60</v>
      </c>
      <c r="T760" s="6"/>
      <c r="U760" s="6"/>
      <c r="V760" s="6">
        <v>60</v>
      </c>
      <c r="W760" s="6"/>
      <c r="X760" s="5">
        <v>324</v>
      </c>
    </row>
    <row r="761" spans="1:24" ht="38.25">
      <c r="A761" s="89">
        <v>321040000</v>
      </c>
      <c r="B761" s="30" t="s">
        <v>678</v>
      </c>
      <c r="C761" s="99"/>
      <c r="D761" s="6">
        <v>4</v>
      </c>
      <c r="E761" s="6"/>
      <c r="F761" s="6"/>
      <c r="G761" s="6">
        <v>4</v>
      </c>
      <c r="H761" s="6"/>
      <c r="I761" s="6">
        <v>100</v>
      </c>
      <c r="J761" s="6">
        <v>4</v>
      </c>
      <c r="K761" s="6"/>
      <c r="L761" s="6">
        <v>96</v>
      </c>
      <c r="M761" s="6"/>
      <c r="N761" s="6">
        <v>98</v>
      </c>
      <c r="O761" s="6">
        <v>4</v>
      </c>
      <c r="P761" s="6"/>
      <c r="Q761" s="6">
        <v>94</v>
      </c>
      <c r="R761" s="6"/>
      <c r="S761" s="6">
        <v>6</v>
      </c>
      <c r="T761" s="6"/>
      <c r="U761" s="6"/>
      <c r="V761" s="6">
        <v>6</v>
      </c>
      <c r="W761" s="6"/>
      <c r="X761" s="5">
        <v>324</v>
      </c>
    </row>
    <row r="762" spans="1:24" ht="38.25">
      <c r="A762" s="89">
        <v>321050000</v>
      </c>
      <c r="B762" s="30" t="s">
        <v>679</v>
      </c>
      <c r="C762" s="99"/>
      <c r="D762" s="6"/>
      <c r="E762" s="6"/>
      <c r="F762" s="6"/>
      <c r="G762" s="6"/>
      <c r="H762" s="6"/>
      <c r="I762" s="6">
        <v>3</v>
      </c>
      <c r="J762" s="6"/>
      <c r="K762" s="6"/>
      <c r="L762" s="6">
        <v>3</v>
      </c>
      <c r="M762" s="6"/>
      <c r="N762" s="6">
        <v>3</v>
      </c>
      <c r="O762" s="6"/>
      <c r="P762" s="6"/>
      <c r="Q762" s="6">
        <v>3</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2</v>
      </c>
      <c r="J764" s="6"/>
      <c r="K764" s="6"/>
      <c r="L764" s="6">
        <v>2</v>
      </c>
      <c r="M764" s="6"/>
      <c r="N764" s="6">
        <v>2</v>
      </c>
      <c r="O764" s="6"/>
      <c r="P764" s="6"/>
      <c r="Q764" s="6">
        <v>2</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1219</v>
      </c>
      <c r="E766" s="32">
        <f>SUM(E767:E861)</f>
        <v>210</v>
      </c>
      <c r="F766" s="32">
        <f>SUM(F767:F861)</f>
        <v>0</v>
      </c>
      <c r="G766" s="32">
        <f>SUM(G767:G861)</f>
        <v>1008</v>
      </c>
      <c r="H766" s="32">
        <f>SUM(H767:H861)</f>
        <v>1</v>
      </c>
      <c r="I766" s="32">
        <f>SUM(J766:M766)</f>
        <v>2345</v>
      </c>
      <c r="J766" s="32">
        <f>SUM(J767:J861)</f>
        <v>747</v>
      </c>
      <c r="K766" s="32">
        <f>SUM(K767:K861)</f>
        <v>0</v>
      </c>
      <c r="L766" s="32">
        <f>SUM(L767:L861)</f>
        <v>1598</v>
      </c>
      <c r="M766" s="32">
        <f>SUM(M767:M861)</f>
        <v>0</v>
      </c>
      <c r="N766" s="32">
        <f>SUM(O766:R766)</f>
        <v>2156</v>
      </c>
      <c r="O766" s="32">
        <f>SUM(O767:O861)</f>
        <v>956</v>
      </c>
      <c r="P766" s="32">
        <f>SUM(P767:P861)</f>
        <v>0</v>
      </c>
      <c r="Q766" s="32">
        <f>SUM(Q767:Q861)</f>
        <v>1199</v>
      </c>
      <c r="R766" s="32">
        <f>SUM(R767:R861)</f>
        <v>1</v>
      </c>
      <c r="S766" s="32">
        <f>SUM(T766:W766)</f>
        <v>1408</v>
      </c>
      <c r="T766" s="32">
        <f>SUM(T767:T861)</f>
        <v>1</v>
      </c>
      <c r="U766" s="32">
        <f>SUM(U767:U861)</f>
        <v>0</v>
      </c>
      <c r="V766" s="32">
        <f>SUM(V767:V861)</f>
        <v>1407</v>
      </c>
      <c r="W766" s="32">
        <f>SUM(W767:W861)</f>
        <v>0</v>
      </c>
      <c r="X766" s="33" t="s">
        <v>1916</v>
      </c>
    </row>
    <row r="767" spans="1:24" ht="25.5">
      <c r="A767" s="89">
        <v>301000000</v>
      </c>
      <c r="B767" s="30" t="s">
        <v>682</v>
      </c>
      <c r="C767" s="99"/>
      <c r="D767" s="6">
        <v>20</v>
      </c>
      <c r="E767" s="6"/>
      <c r="F767" s="6"/>
      <c r="G767" s="6">
        <v>20</v>
      </c>
      <c r="H767" s="6"/>
      <c r="I767" s="6">
        <v>9</v>
      </c>
      <c r="J767" s="6">
        <v>1</v>
      </c>
      <c r="K767" s="6"/>
      <c r="L767" s="6">
        <v>8</v>
      </c>
      <c r="M767" s="6"/>
      <c r="N767" s="6">
        <v>7</v>
      </c>
      <c r="O767" s="6">
        <v>1</v>
      </c>
      <c r="P767" s="6"/>
      <c r="Q767" s="6">
        <v>6</v>
      </c>
      <c r="R767" s="6"/>
      <c r="S767" s="6">
        <v>22</v>
      </c>
      <c r="T767" s="6"/>
      <c r="U767" s="6"/>
      <c r="V767" s="6">
        <v>22</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1</v>
      </c>
      <c r="J771" s="6"/>
      <c r="K771" s="6"/>
      <c r="L771" s="6">
        <v>1</v>
      </c>
      <c r="M771" s="6"/>
      <c r="N771" s="6"/>
      <c r="O771" s="6"/>
      <c r="P771" s="6"/>
      <c r="Q771" s="6"/>
      <c r="R771" s="6"/>
      <c r="S771" s="6">
        <v>1</v>
      </c>
      <c r="T771" s="6"/>
      <c r="U771" s="6"/>
      <c r="V771" s="6">
        <v>1</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v>1</v>
      </c>
      <c r="E773" s="6"/>
      <c r="F773" s="6"/>
      <c r="G773" s="6">
        <v>1</v>
      </c>
      <c r="H773" s="6"/>
      <c r="I773" s="6"/>
      <c r="J773" s="6"/>
      <c r="K773" s="6"/>
      <c r="L773" s="6"/>
      <c r="M773" s="6"/>
      <c r="N773" s="6"/>
      <c r="O773" s="6"/>
      <c r="P773" s="6"/>
      <c r="Q773" s="6"/>
      <c r="R773" s="6"/>
      <c r="S773" s="6">
        <v>1</v>
      </c>
      <c r="T773" s="6"/>
      <c r="U773" s="6"/>
      <c r="V773" s="6">
        <v>1</v>
      </c>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20</v>
      </c>
      <c r="E778" s="6">
        <v>1</v>
      </c>
      <c r="F778" s="6"/>
      <c r="G778" s="6">
        <v>19</v>
      </c>
      <c r="H778" s="6"/>
      <c r="I778" s="6">
        <v>16</v>
      </c>
      <c r="J778" s="6">
        <v>3</v>
      </c>
      <c r="K778" s="6"/>
      <c r="L778" s="6">
        <v>13</v>
      </c>
      <c r="M778" s="6"/>
      <c r="N778" s="6">
        <v>11</v>
      </c>
      <c r="O778" s="6">
        <v>4</v>
      </c>
      <c r="P778" s="6"/>
      <c r="Q778" s="6">
        <v>7</v>
      </c>
      <c r="R778" s="6"/>
      <c r="S778" s="6">
        <v>25</v>
      </c>
      <c r="T778" s="6"/>
      <c r="U778" s="6"/>
      <c r="V778" s="6">
        <v>25</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v>1</v>
      </c>
      <c r="E780" s="6"/>
      <c r="F780" s="6"/>
      <c r="G780" s="6">
        <v>1</v>
      </c>
      <c r="H780" s="6"/>
      <c r="I780" s="6">
        <v>1</v>
      </c>
      <c r="J780" s="6"/>
      <c r="K780" s="6"/>
      <c r="L780" s="6">
        <v>1</v>
      </c>
      <c r="M780" s="6"/>
      <c r="N780" s="6"/>
      <c r="O780" s="6"/>
      <c r="P780" s="6"/>
      <c r="Q780" s="6"/>
      <c r="R780" s="6"/>
      <c r="S780" s="6">
        <v>2</v>
      </c>
      <c r="T780" s="6"/>
      <c r="U780" s="6"/>
      <c r="V780" s="6">
        <v>2</v>
      </c>
      <c r="W780" s="6"/>
      <c r="X780" s="5">
        <v>327</v>
      </c>
    </row>
    <row r="781" spans="1:24" ht="12.75">
      <c r="A781" s="89">
        <v>301030300</v>
      </c>
      <c r="B781" s="30" t="s">
        <v>690</v>
      </c>
      <c r="C781" s="99"/>
      <c r="D781" s="6">
        <v>25</v>
      </c>
      <c r="E781" s="6"/>
      <c r="F781" s="6"/>
      <c r="G781" s="6">
        <v>25</v>
      </c>
      <c r="H781" s="6"/>
      <c r="I781" s="6">
        <v>21</v>
      </c>
      <c r="J781" s="6">
        <v>5</v>
      </c>
      <c r="K781" s="6"/>
      <c r="L781" s="6">
        <v>16</v>
      </c>
      <c r="M781" s="6"/>
      <c r="N781" s="6">
        <v>18</v>
      </c>
      <c r="O781" s="6">
        <v>5</v>
      </c>
      <c r="P781" s="6"/>
      <c r="Q781" s="6">
        <v>13</v>
      </c>
      <c r="R781" s="6"/>
      <c r="S781" s="6">
        <v>28</v>
      </c>
      <c r="T781" s="6"/>
      <c r="U781" s="6"/>
      <c r="V781" s="6">
        <v>28</v>
      </c>
      <c r="W781" s="6"/>
      <c r="X781" s="5">
        <v>286</v>
      </c>
    </row>
    <row r="782" spans="1:24" ht="12.75">
      <c r="A782" s="89">
        <v>301030400</v>
      </c>
      <c r="B782" s="30" t="s">
        <v>691</v>
      </c>
      <c r="C782" s="99"/>
      <c r="D782" s="6">
        <v>4</v>
      </c>
      <c r="E782" s="6">
        <v>1</v>
      </c>
      <c r="F782" s="6"/>
      <c r="G782" s="6">
        <v>3</v>
      </c>
      <c r="H782" s="6"/>
      <c r="I782" s="6">
        <v>10</v>
      </c>
      <c r="J782" s="6">
        <v>2</v>
      </c>
      <c r="K782" s="6"/>
      <c r="L782" s="6">
        <v>8</v>
      </c>
      <c r="M782" s="6"/>
      <c r="N782" s="6">
        <v>5</v>
      </c>
      <c r="O782" s="6">
        <v>3</v>
      </c>
      <c r="P782" s="6"/>
      <c r="Q782" s="6">
        <v>2</v>
      </c>
      <c r="R782" s="6"/>
      <c r="S782" s="6">
        <v>9</v>
      </c>
      <c r="T782" s="6"/>
      <c r="U782" s="6"/>
      <c r="V782" s="6">
        <v>9</v>
      </c>
      <c r="W782" s="6"/>
      <c r="X782" s="5">
        <v>333</v>
      </c>
    </row>
    <row r="783" spans="1:24" ht="12.75">
      <c r="A783" s="89">
        <v>301030500</v>
      </c>
      <c r="B783" s="30" t="s">
        <v>692</v>
      </c>
      <c r="C783" s="99"/>
      <c r="D783" s="6">
        <v>8</v>
      </c>
      <c r="E783" s="6"/>
      <c r="F783" s="6"/>
      <c r="G783" s="6">
        <v>8</v>
      </c>
      <c r="H783" s="6"/>
      <c r="I783" s="6">
        <v>4</v>
      </c>
      <c r="J783" s="6">
        <v>2</v>
      </c>
      <c r="K783" s="6"/>
      <c r="L783" s="6">
        <v>2</v>
      </c>
      <c r="M783" s="6"/>
      <c r="N783" s="6">
        <v>5</v>
      </c>
      <c r="O783" s="6">
        <v>2</v>
      </c>
      <c r="P783" s="6"/>
      <c r="Q783" s="6">
        <v>3</v>
      </c>
      <c r="R783" s="6"/>
      <c r="S783" s="6">
        <v>7</v>
      </c>
      <c r="T783" s="6"/>
      <c r="U783" s="6"/>
      <c r="V783" s="6">
        <v>7</v>
      </c>
      <c r="W783" s="6"/>
      <c r="X783" s="5">
        <v>306</v>
      </c>
    </row>
    <row r="784" spans="1:24" ht="12.75">
      <c r="A784" s="89">
        <v>301030600</v>
      </c>
      <c r="B784" s="30" t="s">
        <v>693</v>
      </c>
      <c r="C784" s="99"/>
      <c r="D784" s="6">
        <v>3</v>
      </c>
      <c r="E784" s="6"/>
      <c r="F784" s="6"/>
      <c r="G784" s="6">
        <v>3</v>
      </c>
      <c r="H784" s="6"/>
      <c r="I784" s="6">
        <v>2</v>
      </c>
      <c r="J784" s="6"/>
      <c r="K784" s="6"/>
      <c r="L784" s="6">
        <v>2</v>
      </c>
      <c r="M784" s="6"/>
      <c r="N784" s="6">
        <v>1</v>
      </c>
      <c r="O784" s="6"/>
      <c r="P784" s="6"/>
      <c r="Q784" s="6">
        <v>1</v>
      </c>
      <c r="R784" s="6"/>
      <c r="S784" s="6">
        <v>4</v>
      </c>
      <c r="T784" s="6"/>
      <c r="U784" s="6"/>
      <c r="V784" s="6">
        <v>4</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31</v>
      </c>
      <c r="E788" s="6">
        <v>4</v>
      </c>
      <c r="F788" s="6"/>
      <c r="G788" s="6">
        <v>27</v>
      </c>
      <c r="H788" s="6"/>
      <c r="I788" s="6">
        <v>9</v>
      </c>
      <c r="J788" s="6">
        <v>2</v>
      </c>
      <c r="K788" s="6"/>
      <c r="L788" s="6">
        <v>7</v>
      </c>
      <c r="M788" s="6"/>
      <c r="N788" s="6">
        <v>15</v>
      </c>
      <c r="O788" s="6">
        <v>6</v>
      </c>
      <c r="P788" s="6"/>
      <c r="Q788" s="6">
        <v>9</v>
      </c>
      <c r="R788" s="6"/>
      <c r="S788" s="6">
        <v>25</v>
      </c>
      <c r="T788" s="6"/>
      <c r="U788" s="6"/>
      <c r="V788" s="6">
        <v>25</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c r="A790" s="89">
        <v>302020000</v>
      </c>
      <c r="B790" s="30" t="s">
        <v>699</v>
      </c>
      <c r="C790" s="99"/>
      <c r="D790" s="6">
        <v>2</v>
      </c>
      <c r="E790" s="6"/>
      <c r="F790" s="6"/>
      <c r="G790" s="6">
        <v>2</v>
      </c>
      <c r="H790" s="6"/>
      <c r="I790" s="6"/>
      <c r="J790" s="6"/>
      <c r="K790" s="6"/>
      <c r="L790" s="6"/>
      <c r="M790" s="6"/>
      <c r="N790" s="6">
        <v>1</v>
      </c>
      <c r="O790" s="6"/>
      <c r="P790" s="6"/>
      <c r="Q790" s="6">
        <v>1</v>
      </c>
      <c r="R790" s="6"/>
      <c r="S790" s="6">
        <v>1</v>
      </c>
      <c r="T790" s="6"/>
      <c r="U790" s="6"/>
      <c r="V790" s="6">
        <v>1</v>
      </c>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4</v>
      </c>
      <c r="E795" s="6"/>
      <c r="F795" s="6"/>
      <c r="G795" s="6">
        <v>4</v>
      </c>
      <c r="H795" s="6"/>
      <c r="I795" s="6"/>
      <c r="J795" s="6"/>
      <c r="K795" s="6"/>
      <c r="L795" s="6"/>
      <c r="M795" s="6"/>
      <c r="N795" s="6">
        <v>1</v>
      </c>
      <c r="O795" s="6"/>
      <c r="P795" s="6"/>
      <c r="Q795" s="6">
        <v>1</v>
      </c>
      <c r="R795" s="6"/>
      <c r="S795" s="6">
        <v>3</v>
      </c>
      <c r="T795" s="6"/>
      <c r="U795" s="6"/>
      <c r="V795" s="6">
        <v>3</v>
      </c>
      <c r="W795" s="6"/>
      <c r="X795" s="5">
        <v>298</v>
      </c>
    </row>
    <row r="796" spans="1:24" ht="12.75">
      <c r="A796" s="89">
        <v>302070000</v>
      </c>
      <c r="B796" s="30" t="s">
        <v>705</v>
      </c>
      <c r="C796" s="99"/>
      <c r="D796" s="6">
        <v>6</v>
      </c>
      <c r="E796" s="6"/>
      <c r="F796" s="6"/>
      <c r="G796" s="6">
        <v>6</v>
      </c>
      <c r="H796" s="6"/>
      <c r="I796" s="6">
        <v>3</v>
      </c>
      <c r="J796" s="6"/>
      <c r="K796" s="6"/>
      <c r="L796" s="6">
        <v>3</v>
      </c>
      <c r="M796" s="6"/>
      <c r="N796" s="6">
        <v>2</v>
      </c>
      <c r="O796" s="6"/>
      <c r="P796" s="6"/>
      <c r="Q796" s="6">
        <v>2</v>
      </c>
      <c r="R796" s="6"/>
      <c r="S796" s="6">
        <v>7</v>
      </c>
      <c r="T796" s="6"/>
      <c r="U796" s="6"/>
      <c r="V796" s="6">
        <v>7</v>
      </c>
      <c r="W796" s="6"/>
      <c r="X796" s="5">
        <v>345</v>
      </c>
    </row>
    <row r="797" spans="1:24" ht="12.75">
      <c r="A797" s="89">
        <v>302080000</v>
      </c>
      <c r="B797" s="30" t="s">
        <v>706</v>
      </c>
      <c r="C797" s="99"/>
      <c r="D797" s="6">
        <v>1</v>
      </c>
      <c r="E797" s="6"/>
      <c r="F797" s="6"/>
      <c r="G797" s="6">
        <v>1</v>
      </c>
      <c r="H797" s="6"/>
      <c r="I797" s="6"/>
      <c r="J797" s="6"/>
      <c r="K797" s="6"/>
      <c r="L797" s="6"/>
      <c r="M797" s="6"/>
      <c r="N797" s="6">
        <v>1</v>
      </c>
      <c r="O797" s="6"/>
      <c r="P797" s="6"/>
      <c r="Q797" s="6">
        <v>1</v>
      </c>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18</v>
      </c>
      <c r="E804" s="6">
        <v>2</v>
      </c>
      <c r="F804" s="6"/>
      <c r="G804" s="6">
        <v>16</v>
      </c>
      <c r="H804" s="6"/>
      <c r="I804" s="6">
        <v>9</v>
      </c>
      <c r="J804" s="6">
        <v>3</v>
      </c>
      <c r="K804" s="6"/>
      <c r="L804" s="6">
        <v>6</v>
      </c>
      <c r="M804" s="6"/>
      <c r="N804" s="6">
        <v>15</v>
      </c>
      <c r="O804" s="6">
        <v>5</v>
      </c>
      <c r="P804" s="6"/>
      <c r="Q804" s="6">
        <v>10</v>
      </c>
      <c r="R804" s="6"/>
      <c r="S804" s="6">
        <v>12</v>
      </c>
      <c r="T804" s="6"/>
      <c r="U804" s="6"/>
      <c r="V804" s="6">
        <v>12</v>
      </c>
      <c r="W804" s="6"/>
      <c r="X804" s="5">
        <v>315</v>
      </c>
    </row>
    <row r="805" spans="1:24" ht="12.75">
      <c r="A805" s="89">
        <v>304010000</v>
      </c>
      <c r="B805" s="30" t="s">
        <v>714</v>
      </c>
      <c r="C805" s="99"/>
      <c r="D805" s="6">
        <v>10</v>
      </c>
      <c r="E805" s="6"/>
      <c r="F805" s="6"/>
      <c r="G805" s="6">
        <v>10</v>
      </c>
      <c r="H805" s="6"/>
      <c r="I805" s="6">
        <v>8</v>
      </c>
      <c r="J805" s="6">
        <v>3</v>
      </c>
      <c r="K805" s="6"/>
      <c r="L805" s="6">
        <v>5</v>
      </c>
      <c r="M805" s="6"/>
      <c r="N805" s="6">
        <v>9</v>
      </c>
      <c r="O805" s="6">
        <v>3</v>
      </c>
      <c r="P805" s="6"/>
      <c r="Q805" s="6">
        <v>6</v>
      </c>
      <c r="R805" s="6"/>
      <c r="S805" s="6">
        <v>9</v>
      </c>
      <c r="T805" s="6"/>
      <c r="U805" s="6"/>
      <c r="V805" s="6">
        <v>9</v>
      </c>
      <c r="W805" s="6"/>
      <c r="X805" s="5">
        <v>327</v>
      </c>
    </row>
    <row r="806" spans="1:24" ht="12.75">
      <c r="A806" s="89">
        <v>304020000</v>
      </c>
      <c r="B806" s="30" t="s">
        <v>715</v>
      </c>
      <c r="C806" s="99"/>
      <c r="D806" s="6">
        <v>9</v>
      </c>
      <c r="E806" s="6"/>
      <c r="F806" s="6"/>
      <c r="G806" s="6">
        <v>9</v>
      </c>
      <c r="H806" s="6"/>
      <c r="I806" s="6">
        <v>5</v>
      </c>
      <c r="J806" s="6"/>
      <c r="K806" s="6"/>
      <c r="L806" s="6">
        <v>5</v>
      </c>
      <c r="M806" s="6"/>
      <c r="N806" s="6">
        <v>2</v>
      </c>
      <c r="O806" s="6"/>
      <c r="P806" s="6"/>
      <c r="Q806" s="6">
        <v>2</v>
      </c>
      <c r="R806" s="6"/>
      <c r="S806" s="6">
        <v>12</v>
      </c>
      <c r="T806" s="6"/>
      <c r="U806" s="6"/>
      <c r="V806" s="6">
        <v>12</v>
      </c>
      <c r="W806" s="6"/>
      <c r="X806" s="5">
        <v>327</v>
      </c>
    </row>
    <row r="807" spans="1:24" ht="12.75">
      <c r="A807" s="89">
        <v>304030000</v>
      </c>
      <c r="B807" s="30" t="s">
        <v>716</v>
      </c>
      <c r="C807" s="99"/>
      <c r="D807" s="6">
        <v>4</v>
      </c>
      <c r="E807" s="6">
        <v>1</v>
      </c>
      <c r="F807" s="6"/>
      <c r="G807" s="6">
        <v>3</v>
      </c>
      <c r="H807" s="6"/>
      <c r="I807" s="6">
        <v>4</v>
      </c>
      <c r="J807" s="6">
        <v>1</v>
      </c>
      <c r="K807" s="6"/>
      <c r="L807" s="6">
        <v>3</v>
      </c>
      <c r="M807" s="6"/>
      <c r="N807" s="6">
        <v>2</v>
      </c>
      <c r="O807" s="6">
        <v>2</v>
      </c>
      <c r="P807" s="6"/>
      <c r="Q807" s="6"/>
      <c r="R807" s="6"/>
      <c r="S807" s="6">
        <v>6</v>
      </c>
      <c r="T807" s="6"/>
      <c r="U807" s="6"/>
      <c r="V807" s="6">
        <v>6</v>
      </c>
      <c r="W807" s="6"/>
      <c r="X807" s="5">
        <v>345</v>
      </c>
    </row>
    <row r="808" spans="1:24" ht="12.75">
      <c r="A808" s="89">
        <v>304040000</v>
      </c>
      <c r="B808" s="30" t="s">
        <v>717</v>
      </c>
      <c r="C808" s="99"/>
      <c r="D808" s="6">
        <v>1</v>
      </c>
      <c r="E808" s="6"/>
      <c r="F808" s="6"/>
      <c r="G808" s="6">
        <v>1</v>
      </c>
      <c r="H808" s="6"/>
      <c r="I808" s="6"/>
      <c r="J808" s="6"/>
      <c r="K808" s="6"/>
      <c r="L808" s="6"/>
      <c r="M808" s="6"/>
      <c r="N808" s="6"/>
      <c r="O808" s="6"/>
      <c r="P808" s="6"/>
      <c r="Q808" s="6"/>
      <c r="R808" s="6"/>
      <c r="S808" s="6">
        <v>1</v>
      </c>
      <c r="T808" s="6"/>
      <c r="U808" s="6"/>
      <c r="V808" s="6">
        <v>1</v>
      </c>
      <c r="W808" s="6"/>
      <c r="X808" s="5">
        <v>315</v>
      </c>
    </row>
    <row r="809" spans="1:24" ht="12.75">
      <c r="A809" s="89">
        <v>304050000</v>
      </c>
      <c r="B809" s="30" t="s">
        <v>718</v>
      </c>
      <c r="C809" s="99"/>
      <c r="D809" s="6"/>
      <c r="E809" s="6"/>
      <c r="F809" s="6"/>
      <c r="G809" s="6"/>
      <c r="H809" s="6"/>
      <c r="I809" s="6">
        <v>1</v>
      </c>
      <c r="J809" s="6"/>
      <c r="K809" s="6"/>
      <c r="L809" s="6">
        <v>1</v>
      </c>
      <c r="M809" s="6"/>
      <c r="N809" s="6"/>
      <c r="O809" s="6"/>
      <c r="P809" s="6"/>
      <c r="Q809" s="6"/>
      <c r="R809" s="6"/>
      <c r="S809" s="6">
        <v>1</v>
      </c>
      <c r="T809" s="6"/>
      <c r="U809" s="6"/>
      <c r="V809" s="6">
        <v>1</v>
      </c>
      <c r="W809" s="6"/>
      <c r="X809" s="5">
        <v>330</v>
      </c>
    </row>
    <row r="810" spans="1:24" ht="12.75">
      <c r="A810" s="89">
        <v>304060000</v>
      </c>
      <c r="B810" s="30" t="s">
        <v>2344</v>
      </c>
      <c r="C810" s="99"/>
      <c r="D810" s="6">
        <v>1</v>
      </c>
      <c r="E810" s="6"/>
      <c r="F810" s="6"/>
      <c r="G810" s="6">
        <v>1</v>
      </c>
      <c r="H810" s="6"/>
      <c r="I810" s="6"/>
      <c r="J810" s="6"/>
      <c r="K810" s="6"/>
      <c r="L810" s="6"/>
      <c r="M810" s="6"/>
      <c r="N810" s="6"/>
      <c r="O810" s="6"/>
      <c r="P810" s="6"/>
      <c r="Q810" s="6"/>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172</v>
      </c>
      <c r="E812" s="6">
        <v>41</v>
      </c>
      <c r="F812" s="6"/>
      <c r="G812" s="6">
        <v>131</v>
      </c>
      <c r="H812" s="6"/>
      <c r="I812" s="6">
        <v>373</v>
      </c>
      <c r="J812" s="6">
        <v>69</v>
      </c>
      <c r="K812" s="6"/>
      <c r="L812" s="6">
        <v>304</v>
      </c>
      <c r="M812" s="6"/>
      <c r="N812" s="6">
        <v>294</v>
      </c>
      <c r="O812" s="6">
        <v>110</v>
      </c>
      <c r="P812" s="6"/>
      <c r="Q812" s="6">
        <v>184</v>
      </c>
      <c r="R812" s="6"/>
      <c r="S812" s="6">
        <v>251</v>
      </c>
      <c r="T812" s="6"/>
      <c r="U812" s="6"/>
      <c r="V812" s="6">
        <v>251</v>
      </c>
      <c r="W812" s="6"/>
      <c r="X812" s="5">
        <v>315</v>
      </c>
    </row>
    <row r="813" spans="1:24" ht="12.75">
      <c r="A813" s="89">
        <v>304080000</v>
      </c>
      <c r="B813" s="30" t="s">
        <v>720</v>
      </c>
      <c r="C813" s="99"/>
      <c r="D813" s="6">
        <v>8</v>
      </c>
      <c r="E813" s="6">
        <v>1</v>
      </c>
      <c r="F813" s="6"/>
      <c r="G813" s="6">
        <v>7</v>
      </c>
      <c r="H813" s="6"/>
      <c r="I813" s="6">
        <v>5</v>
      </c>
      <c r="J813" s="6">
        <v>2</v>
      </c>
      <c r="K813" s="6"/>
      <c r="L813" s="6">
        <v>3</v>
      </c>
      <c r="M813" s="6"/>
      <c r="N813" s="6">
        <v>9</v>
      </c>
      <c r="O813" s="6">
        <v>3</v>
      </c>
      <c r="P813" s="6"/>
      <c r="Q813" s="6">
        <v>6</v>
      </c>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189</v>
      </c>
      <c r="E815" s="6">
        <v>27</v>
      </c>
      <c r="F815" s="6"/>
      <c r="G815" s="6">
        <v>162</v>
      </c>
      <c r="H815" s="6"/>
      <c r="I815" s="6">
        <v>506</v>
      </c>
      <c r="J815" s="6">
        <v>148</v>
      </c>
      <c r="K815" s="6"/>
      <c r="L815" s="6">
        <v>358</v>
      </c>
      <c r="M815" s="6"/>
      <c r="N815" s="6">
        <v>338</v>
      </c>
      <c r="O815" s="6">
        <v>175</v>
      </c>
      <c r="P815" s="6"/>
      <c r="Q815" s="6">
        <v>163</v>
      </c>
      <c r="R815" s="6"/>
      <c r="S815" s="6">
        <v>357</v>
      </c>
      <c r="T815" s="6"/>
      <c r="U815" s="6"/>
      <c r="V815" s="6">
        <v>357</v>
      </c>
      <c r="W815" s="6"/>
      <c r="X815" s="5">
        <v>274</v>
      </c>
    </row>
    <row r="816" spans="1:24" ht="12.75">
      <c r="A816" s="89">
        <v>304090100</v>
      </c>
      <c r="B816" s="30" t="s">
        <v>723</v>
      </c>
      <c r="C816" s="99"/>
      <c r="D816" s="6">
        <v>6</v>
      </c>
      <c r="E816" s="6"/>
      <c r="F816" s="6"/>
      <c r="G816" s="6">
        <v>6</v>
      </c>
      <c r="H816" s="6"/>
      <c r="I816" s="6">
        <v>4</v>
      </c>
      <c r="J816" s="6">
        <v>1</v>
      </c>
      <c r="K816" s="6"/>
      <c r="L816" s="6">
        <v>3</v>
      </c>
      <c r="M816" s="6"/>
      <c r="N816" s="6">
        <v>4</v>
      </c>
      <c r="O816" s="6">
        <v>1</v>
      </c>
      <c r="P816" s="6"/>
      <c r="Q816" s="6">
        <v>3</v>
      </c>
      <c r="R816" s="6"/>
      <c r="S816" s="6">
        <v>6</v>
      </c>
      <c r="T816" s="6"/>
      <c r="U816" s="6"/>
      <c r="V816" s="6">
        <v>6</v>
      </c>
      <c r="W816" s="6"/>
      <c r="X816" s="5">
        <v>327</v>
      </c>
    </row>
    <row r="817" spans="1:24" ht="12.75">
      <c r="A817" s="89">
        <v>304090200</v>
      </c>
      <c r="B817" s="30" t="s">
        <v>724</v>
      </c>
      <c r="C817" s="99"/>
      <c r="D817" s="6">
        <v>4</v>
      </c>
      <c r="E817" s="6">
        <v>1</v>
      </c>
      <c r="F817" s="6"/>
      <c r="G817" s="6">
        <v>3</v>
      </c>
      <c r="H817" s="6"/>
      <c r="I817" s="6">
        <v>1</v>
      </c>
      <c r="J817" s="6"/>
      <c r="K817" s="6"/>
      <c r="L817" s="6">
        <v>1</v>
      </c>
      <c r="M817" s="6"/>
      <c r="N817" s="6">
        <v>3</v>
      </c>
      <c r="O817" s="6">
        <v>1</v>
      </c>
      <c r="P817" s="6"/>
      <c r="Q817" s="6">
        <v>2</v>
      </c>
      <c r="R817" s="6"/>
      <c r="S817" s="6">
        <v>2</v>
      </c>
      <c r="T817" s="6"/>
      <c r="U817" s="6"/>
      <c r="V817" s="6">
        <v>2</v>
      </c>
      <c r="W817" s="6"/>
      <c r="X817" s="5">
        <v>280</v>
      </c>
    </row>
    <row r="818" spans="1:24" ht="12.75">
      <c r="A818" s="89">
        <v>304090300</v>
      </c>
      <c r="B818" s="30" t="s">
        <v>725</v>
      </c>
      <c r="C818" s="99"/>
      <c r="D818" s="6">
        <v>10</v>
      </c>
      <c r="E818" s="6">
        <v>2</v>
      </c>
      <c r="F818" s="6"/>
      <c r="G818" s="6">
        <v>8</v>
      </c>
      <c r="H818" s="6"/>
      <c r="I818" s="6">
        <v>2</v>
      </c>
      <c r="J818" s="6">
        <v>1</v>
      </c>
      <c r="K818" s="6"/>
      <c r="L818" s="6">
        <v>1</v>
      </c>
      <c r="M818" s="6"/>
      <c r="N818" s="6">
        <v>8</v>
      </c>
      <c r="O818" s="6">
        <v>3</v>
      </c>
      <c r="P818" s="6"/>
      <c r="Q818" s="6">
        <v>5</v>
      </c>
      <c r="R818" s="6"/>
      <c r="S818" s="6">
        <v>4</v>
      </c>
      <c r="T818" s="6"/>
      <c r="U818" s="6"/>
      <c r="V818" s="6">
        <v>4</v>
      </c>
      <c r="W818" s="6"/>
      <c r="X818" s="5">
        <v>268</v>
      </c>
    </row>
    <row r="819" spans="1:24" ht="12.75">
      <c r="A819" s="89">
        <v>305000000</v>
      </c>
      <c r="B819" s="30" t="s">
        <v>726</v>
      </c>
      <c r="C819" s="99"/>
      <c r="D819" s="6">
        <v>2</v>
      </c>
      <c r="E819" s="6"/>
      <c r="F819" s="6"/>
      <c r="G819" s="6">
        <v>2</v>
      </c>
      <c r="H819" s="6"/>
      <c r="I819" s="6"/>
      <c r="J819" s="6"/>
      <c r="K819" s="6"/>
      <c r="L819" s="6"/>
      <c r="M819" s="6"/>
      <c r="N819" s="6">
        <v>1</v>
      </c>
      <c r="O819" s="6"/>
      <c r="P819" s="6"/>
      <c r="Q819" s="6">
        <v>1</v>
      </c>
      <c r="R819" s="6"/>
      <c r="S819" s="6">
        <v>1</v>
      </c>
      <c r="T819" s="6"/>
      <c r="U819" s="6"/>
      <c r="V819" s="6">
        <v>1</v>
      </c>
      <c r="W819" s="6"/>
      <c r="X819" s="5">
        <v>351</v>
      </c>
    </row>
    <row r="820" spans="1:24" ht="12.75">
      <c r="A820" s="89">
        <v>305010000</v>
      </c>
      <c r="B820" s="30" t="s">
        <v>727</v>
      </c>
      <c r="C820" s="99"/>
      <c r="D820" s="6">
        <v>69</v>
      </c>
      <c r="E820" s="6">
        <v>4</v>
      </c>
      <c r="F820" s="6"/>
      <c r="G820" s="6">
        <v>65</v>
      </c>
      <c r="H820" s="6"/>
      <c r="I820" s="6">
        <v>45</v>
      </c>
      <c r="J820" s="6">
        <v>16</v>
      </c>
      <c r="K820" s="6"/>
      <c r="L820" s="6">
        <v>29</v>
      </c>
      <c r="M820" s="6"/>
      <c r="N820" s="6">
        <v>74</v>
      </c>
      <c r="O820" s="6">
        <v>20</v>
      </c>
      <c r="P820" s="6"/>
      <c r="Q820" s="6">
        <v>54</v>
      </c>
      <c r="R820" s="6"/>
      <c r="S820" s="6">
        <v>40</v>
      </c>
      <c r="T820" s="6"/>
      <c r="U820" s="6"/>
      <c r="V820" s="6">
        <v>40</v>
      </c>
      <c r="W820" s="6"/>
      <c r="X820" s="5">
        <v>322</v>
      </c>
    </row>
    <row r="821" spans="1:24" ht="12.75">
      <c r="A821" s="89">
        <v>305010100</v>
      </c>
      <c r="B821" s="30" t="s">
        <v>728</v>
      </c>
      <c r="C821" s="99"/>
      <c r="D821" s="6">
        <v>3</v>
      </c>
      <c r="E821" s="6"/>
      <c r="F821" s="6"/>
      <c r="G821" s="6">
        <v>3</v>
      </c>
      <c r="H821" s="6"/>
      <c r="I821" s="6">
        <v>4</v>
      </c>
      <c r="J821" s="6">
        <v>2</v>
      </c>
      <c r="K821" s="6"/>
      <c r="L821" s="6">
        <v>2</v>
      </c>
      <c r="M821" s="6"/>
      <c r="N821" s="6">
        <v>3</v>
      </c>
      <c r="O821" s="6">
        <v>2</v>
      </c>
      <c r="P821" s="6"/>
      <c r="Q821" s="6">
        <v>1</v>
      </c>
      <c r="R821" s="6"/>
      <c r="S821" s="6">
        <v>4</v>
      </c>
      <c r="T821" s="6"/>
      <c r="U821" s="6"/>
      <c r="V821" s="6">
        <v>4</v>
      </c>
      <c r="W821" s="6"/>
      <c r="X821" s="5">
        <v>303</v>
      </c>
    </row>
    <row r="822" spans="1:24" ht="25.5">
      <c r="A822" s="89">
        <v>305010200</v>
      </c>
      <c r="B822" s="30" t="s">
        <v>729</v>
      </c>
      <c r="C822" s="99"/>
      <c r="D822" s="6">
        <v>1</v>
      </c>
      <c r="E822" s="6"/>
      <c r="F822" s="6"/>
      <c r="G822" s="6">
        <v>1</v>
      </c>
      <c r="H822" s="6"/>
      <c r="I822" s="6">
        <v>3</v>
      </c>
      <c r="J822" s="6"/>
      <c r="K822" s="6"/>
      <c r="L822" s="6">
        <v>3</v>
      </c>
      <c r="M822" s="6"/>
      <c r="N822" s="6">
        <v>2</v>
      </c>
      <c r="O822" s="6"/>
      <c r="P822" s="6"/>
      <c r="Q822" s="6">
        <v>2</v>
      </c>
      <c r="R822" s="6"/>
      <c r="S822" s="6">
        <v>2</v>
      </c>
      <c r="T822" s="6"/>
      <c r="U822" s="6"/>
      <c r="V822" s="6">
        <v>2</v>
      </c>
      <c r="W822" s="6"/>
      <c r="X822" s="5">
        <v>374</v>
      </c>
    </row>
    <row r="823" spans="1:24" ht="25.5">
      <c r="A823" s="89">
        <v>305010300</v>
      </c>
      <c r="B823" s="30" t="s">
        <v>730</v>
      </c>
      <c r="C823" s="99"/>
      <c r="D823" s="6">
        <v>11</v>
      </c>
      <c r="E823" s="6">
        <v>1</v>
      </c>
      <c r="F823" s="6"/>
      <c r="G823" s="6">
        <v>10</v>
      </c>
      <c r="H823" s="6"/>
      <c r="I823" s="6">
        <v>10</v>
      </c>
      <c r="J823" s="6">
        <v>5</v>
      </c>
      <c r="K823" s="6"/>
      <c r="L823" s="6">
        <v>5</v>
      </c>
      <c r="M823" s="6"/>
      <c r="N823" s="6">
        <v>9</v>
      </c>
      <c r="O823" s="6">
        <v>6</v>
      </c>
      <c r="P823" s="6"/>
      <c r="Q823" s="6">
        <v>3</v>
      </c>
      <c r="R823" s="6"/>
      <c r="S823" s="6">
        <v>12</v>
      </c>
      <c r="T823" s="6"/>
      <c r="U823" s="6"/>
      <c r="V823" s="6">
        <v>12</v>
      </c>
      <c r="W823" s="6"/>
      <c r="X823" s="5">
        <v>357</v>
      </c>
    </row>
    <row r="824" spans="1:24" ht="12.75">
      <c r="A824" s="89">
        <v>305010400</v>
      </c>
      <c r="B824" s="30" t="s">
        <v>731</v>
      </c>
      <c r="C824" s="99"/>
      <c r="D824" s="6">
        <v>9</v>
      </c>
      <c r="E824" s="6">
        <v>2</v>
      </c>
      <c r="F824" s="6"/>
      <c r="G824" s="6">
        <v>7</v>
      </c>
      <c r="H824" s="6"/>
      <c r="I824" s="6">
        <v>8</v>
      </c>
      <c r="J824" s="6">
        <v>3</v>
      </c>
      <c r="K824" s="6"/>
      <c r="L824" s="6">
        <v>5</v>
      </c>
      <c r="M824" s="6"/>
      <c r="N824" s="6">
        <v>9</v>
      </c>
      <c r="O824" s="6">
        <v>5</v>
      </c>
      <c r="P824" s="6"/>
      <c r="Q824" s="6">
        <v>4</v>
      </c>
      <c r="R824" s="6"/>
      <c r="S824" s="6">
        <v>8</v>
      </c>
      <c r="T824" s="6"/>
      <c r="U824" s="6"/>
      <c r="V824" s="6">
        <v>8</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13</v>
      </c>
      <c r="E829" s="6">
        <v>2</v>
      </c>
      <c r="F829" s="6"/>
      <c r="G829" s="6">
        <v>11</v>
      </c>
      <c r="H829" s="6"/>
      <c r="I829" s="6">
        <v>34</v>
      </c>
      <c r="J829" s="6">
        <v>10</v>
      </c>
      <c r="K829" s="6"/>
      <c r="L829" s="6">
        <v>24</v>
      </c>
      <c r="M829" s="6"/>
      <c r="N829" s="6">
        <v>21</v>
      </c>
      <c r="O829" s="6">
        <v>12</v>
      </c>
      <c r="P829" s="6"/>
      <c r="Q829" s="6">
        <v>9</v>
      </c>
      <c r="R829" s="6"/>
      <c r="S829" s="6">
        <v>26</v>
      </c>
      <c r="T829" s="6"/>
      <c r="U829" s="6"/>
      <c r="V829" s="6">
        <v>26</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69</v>
      </c>
      <c r="E831" s="6">
        <v>10</v>
      </c>
      <c r="F831" s="6"/>
      <c r="G831" s="6">
        <v>59</v>
      </c>
      <c r="H831" s="6"/>
      <c r="I831" s="6">
        <v>138</v>
      </c>
      <c r="J831" s="6">
        <v>74</v>
      </c>
      <c r="K831" s="6"/>
      <c r="L831" s="6">
        <v>64</v>
      </c>
      <c r="M831" s="6"/>
      <c r="N831" s="6">
        <v>135</v>
      </c>
      <c r="O831" s="6">
        <v>83</v>
      </c>
      <c r="P831" s="6"/>
      <c r="Q831" s="6">
        <v>52</v>
      </c>
      <c r="R831" s="6"/>
      <c r="S831" s="6">
        <v>72</v>
      </c>
      <c r="T831" s="6">
        <v>1</v>
      </c>
      <c r="U831" s="6"/>
      <c r="V831" s="6">
        <v>71</v>
      </c>
      <c r="W831" s="6"/>
      <c r="X831" s="5">
        <v>315</v>
      </c>
    </row>
    <row r="832" spans="1:24" ht="12.75">
      <c r="A832" s="89">
        <v>305030000</v>
      </c>
      <c r="B832" s="30" t="s">
        <v>739</v>
      </c>
      <c r="C832" s="99"/>
      <c r="D832" s="6">
        <v>12</v>
      </c>
      <c r="E832" s="6">
        <v>4</v>
      </c>
      <c r="F832" s="6"/>
      <c r="G832" s="6">
        <v>8</v>
      </c>
      <c r="H832" s="6"/>
      <c r="I832" s="6">
        <v>9</v>
      </c>
      <c r="J832" s="6">
        <v>3</v>
      </c>
      <c r="K832" s="6"/>
      <c r="L832" s="6">
        <v>6</v>
      </c>
      <c r="M832" s="6"/>
      <c r="N832" s="6">
        <v>16</v>
      </c>
      <c r="O832" s="6">
        <v>7</v>
      </c>
      <c r="P832" s="6"/>
      <c r="Q832" s="6">
        <v>9</v>
      </c>
      <c r="R832" s="6"/>
      <c r="S832" s="6">
        <v>5</v>
      </c>
      <c r="T832" s="6"/>
      <c r="U832" s="6"/>
      <c r="V832" s="6">
        <v>5</v>
      </c>
      <c r="W832" s="6"/>
      <c r="X832" s="5">
        <v>298</v>
      </c>
    </row>
    <row r="833" spans="1:24" ht="12.75">
      <c r="A833" s="89">
        <v>306000000</v>
      </c>
      <c r="B833" s="30" t="s">
        <v>740</v>
      </c>
      <c r="C833" s="99"/>
      <c r="D833" s="6">
        <v>4</v>
      </c>
      <c r="E833" s="6">
        <v>1</v>
      </c>
      <c r="F833" s="6"/>
      <c r="G833" s="6">
        <v>3</v>
      </c>
      <c r="H833" s="6"/>
      <c r="I833" s="6">
        <v>112</v>
      </c>
      <c r="J833" s="6">
        <v>109</v>
      </c>
      <c r="K833" s="6"/>
      <c r="L833" s="6">
        <v>3</v>
      </c>
      <c r="M833" s="6"/>
      <c r="N833" s="6">
        <v>112</v>
      </c>
      <c r="O833" s="6">
        <v>110</v>
      </c>
      <c r="P833" s="6"/>
      <c r="Q833" s="6">
        <v>2</v>
      </c>
      <c r="R833" s="6"/>
      <c r="S833" s="6">
        <v>4</v>
      </c>
      <c r="T833" s="6"/>
      <c r="U833" s="6"/>
      <c r="V833" s="6">
        <v>4</v>
      </c>
      <c r="W833" s="6"/>
      <c r="X833" s="5">
        <v>357</v>
      </c>
    </row>
    <row r="834" spans="1:24" ht="12.75">
      <c r="A834" s="89">
        <v>306010000</v>
      </c>
      <c r="B834" s="30" t="s">
        <v>741</v>
      </c>
      <c r="C834" s="99"/>
      <c r="D834" s="6">
        <v>5</v>
      </c>
      <c r="E834" s="6"/>
      <c r="F834" s="6"/>
      <c r="G834" s="6">
        <v>5</v>
      </c>
      <c r="H834" s="6"/>
      <c r="I834" s="6">
        <v>3</v>
      </c>
      <c r="J834" s="6">
        <v>2</v>
      </c>
      <c r="K834" s="6"/>
      <c r="L834" s="6">
        <v>1</v>
      </c>
      <c r="M834" s="6"/>
      <c r="N834" s="6">
        <v>6</v>
      </c>
      <c r="O834" s="6">
        <v>2</v>
      </c>
      <c r="P834" s="6"/>
      <c r="Q834" s="6">
        <v>4</v>
      </c>
      <c r="R834" s="6"/>
      <c r="S834" s="6">
        <v>2</v>
      </c>
      <c r="T834" s="6"/>
      <c r="U834" s="6"/>
      <c r="V834" s="6">
        <v>2</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13</v>
      </c>
      <c r="E836" s="6"/>
      <c r="F836" s="6"/>
      <c r="G836" s="6">
        <v>13</v>
      </c>
      <c r="H836" s="6"/>
      <c r="I836" s="6">
        <v>29</v>
      </c>
      <c r="J836" s="6">
        <v>12</v>
      </c>
      <c r="K836" s="6"/>
      <c r="L836" s="6">
        <v>17</v>
      </c>
      <c r="M836" s="6"/>
      <c r="N836" s="6">
        <v>25</v>
      </c>
      <c r="O836" s="6">
        <v>12</v>
      </c>
      <c r="P836" s="6"/>
      <c r="Q836" s="6">
        <v>13</v>
      </c>
      <c r="R836" s="6"/>
      <c r="S836" s="6">
        <v>17</v>
      </c>
      <c r="T836" s="6"/>
      <c r="U836" s="6"/>
      <c r="V836" s="6">
        <v>17</v>
      </c>
      <c r="W836" s="6"/>
      <c r="X836" s="5">
        <v>315</v>
      </c>
    </row>
    <row r="837" spans="1:24" ht="12.75">
      <c r="A837" s="89">
        <v>307010000</v>
      </c>
      <c r="B837" s="30" t="s">
        <v>744</v>
      </c>
      <c r="C837" s="99"/>
      <c r="D837" s="6">
        <v>7</v>
      </c>
      <c r="E837" s="6"/>
      <c r="F837" s="6"/>
      <c r="G837" s="6">
        <v>7</v>
      </c>
      <c r="H837" s="6"/>
      <c r="I837" s="6">
        <v>9</v>
      </c>
      <c r="J837" s="6">
        <v>2</v>
      </c>
      <c r="K837" s="6"/>
      <c r="L837" s="6">
        <v>7</v>
      </c>
      <c r="M837" s="6"/>
      <c r="N837" s="6">
        <v>6</v>
      </c>
      <c r="O837" s="6">
        <v>2</v>
      </c>
      <c r="P837" s="6"/>
      <c r="Q837" s="6">
        <v>4</v>
      </c>
      <c r="R837" s="6"/>
      <c r="S837" s="6">
        <v>10</v>
      </c>
      <c r="T837" s="6"/>
      <c r="U837" s="6"/>
      <c r="V837" s="6">
        <v>10</v>
      </c>
      <c r="W837" s="6"/>
      <c r="X837" s="5">
        <v>292</v>
      </c>
    </row>
    <row r="838" spans="1:24" ht="12.75">
      <c r="A838" s="89">
        <v>307020000</v>
      </c>
      <c r="B838" s="30" t="s">
        <v>745</v>
      </c>
      <c r="C838" s="99"/>
      <c r="D838" s="6">
        <v>9</v>
      </c>
      <c r="E838" s="6"/>
      <c r="F838" s="6"/>
      <c r="G838" s="6">
        <v>9</v>
      </c>
      <c r="H838" s="6"/>
      <c r="I838" s="6">
        <v>23</v>
      </c>
      <c r="J838" s="6">
        <v>6</v>
      </c>
      <c r="K838" s="6"/>
      <c r="L838" s="6">
        <v>17</v>
      </c>
      <c r="M838" s="6"/>
      <c r="N838" s="6">
        <v>16</v>
      </c>
      <c r="O838" s="6">
        <v>6</v>
      </c>
      <c r="P838" s="6"/>
      <c r="Q838" s="6">
        <v>10</v>
      </c>
      <c r="R838" s="6"/>
      <c r="S838" s="6">
        <v>16</v>
      </c>
      <c r="T838" s="6"/>
      <c r="U838" s="6"/>
      <c r="V838" s="6">
        <v>16</v>
      </c>
      <c r="W838" s="6"/>
      <c r="X838" s="5">
        <v>292</v>
      </c>
    </row>
    <row r="839" spans="1:24" ht="12.75">
      <c r="A839" s="89">
        <v>308000000</v>
      </c>
      <c r="B839" s="30" t="s">
        <v>746</v>
      </c>
      <c r="C839" s="99"/>
      <c r="D839" s="6">
        <v>16</v>
      </c>
      <c r="E839" s="6">
        <v>6</v>
      </c>
      <c r="F839" s="6"/>
      <c r="G839" s="6">
        <v>10</v>
      </c>
      <c r="H839" s="6"/>
      <c r="I839" s="6">
        <v>18</v>
      </c>
      <c r="J839" s="6">
        <v>8</v>
      </c>
      <c r="K839" s="6"/>
      <c r="L839" s="6">
        <v>10</v>
      </c>
      <c r="M839" s="6"/>
      <c r="N839" s="6">
        <v>23</v>
      </c>
      <c r="O839" s="6">
        <v>14</v>
      </c>
      <c r="P839" s="6"/>
      <c r="Q839" s="6">
        <v>9</v>
      </c>
      <c r="R839" s="6"/>
      <c r="S839" s="6">
        <v>11</v>
      </c>
      <c r="T839" s="6"/>
      <c r="U839" s="6"/>
      <c r="V839" s="6">
        <v>11</v>
      </c>
      <c r="W839" s="6"/>
      <c r="X839" s="5">
        <v>283</v>
      </c>
    </row>
    <row r="840" spans="1:24" ht="12.75">
      <c r="A840" s="89">
        <v>308010000</v>
      </c>
      <c r="B840" s="30" t="s">
        <v>747</v>
      </c>
      <c r="C840" s="99"/>
      <c r="D840" s="6">
        <v>8</v>
      </c>
      <c r="E840" s="6"/>
      <c r="F840" s="6"/>
      <c r="G840" s="6">
        <v>8</v>
      </c>
      <c r="H840" s="6"/>
      <c r="I840" s="6">
        <v>2</v>
      </c>
      <c r="J840" s="6"/>
      <c r="K840" s="6"/>
      <c r="L840" s="6">
        <v>2</v>
      </c>
      <c r="M840" s="6"/>
      <c r="N840" s="6">
        <v>4</v>
      </c>
      <c r="O840" s="6"/>
      <c r="P840" s="6"/>
      <c r="Q840" s="6">
        <v>4</v>
      </c>
      <c r="R840" s="6"/>
      <c r="S840" s="6">
        <v>6</v>
      </c>
      <c r="T840" s="6"/>
      <c r="U840" s="6"/>
      <c r="V840" s="6">
        <v>6</v>
      </c>
      <c r="W840" s="6"/>
      <c r="X840" s="5">
        <v>315</v>
      </c>
    </row>
    <row r="841" spans="1:24" ht="12.75">
      <c r="A841" s="89">
        <v>308020000</v>
      </c>
      <c r="B841" s="30" t="s">
        <v>748</v>
      </c>
      <c r="C841" s="99"/>
      <c r="D841" s="6">
        <v>103</v>
      </c>
      <c r="E841" s="6">
        <v>33</v>
      </c>
      <c r="F841" s="6"/>
      <c r="G841" s="6">
        <v>70</v>
      </c>
      <c r="H841" s="6"/>
      <c r="I841" s="6">
        <v>10</v>
      </c>
      <c r="J841" s="6">
        <v>5</v>
      </c>
      <c r="K841" s="6"/>
      <c r="L841" s="6">
        <v>5</v>
      </c>
      <c r="M841" s="6"/>
      <c r="N841" s="6">
        <v>95</v>
      </c>
      <c r="O841" s="6">
        <v>38</v>
      </c>
      <c r="P841" s="6"/>
      <c r="Q841" s="6">
        <v>57</v>
      </c>
      <c r="R841" s="6"/>
      <c r="S841" s="6">
        <v>18</v>
      </c>
      <c r="T841" s="6"/>
      <c r="U841" s="6"/>
      <c r="V841" s="6">
        <v>18</v>
      </c>
      <c r="W841" s="6"/>
      <c r="X841" s="5">
        <v>274</v>
      </c>
    </row>
    <row r="842" spans="1:24" ht="12.75">
      <c r="A842" s="89">
        <v>308030000</v>
      </c>
      <c r="B842" s="30" t="s">
        <v>749</v>
      </c>
      <c r="C842" s="99"/>
      <c r="D842" s="6">
        <v>24</v>
      </c>
      <c r="E842" s="6">
        <v>3</v>
      </c>
      <c r="F842" s="6"/>
      <c r="G842" s="6">
        <v>21</v>
      </c>
      <c r="H842" s="6"/>
      <c r="I842" s="6">
        <v>21</v>
      </c>
      <c r="J842" s="6">
        <v>3</v>
      </c>
      <c r="K842" s="6"/>
      <c r="L842" s="6">
        <v>18</v>
      </c>
      <c r="M842" s="6"/>
      <c r="N842" s="6">
        <v>25</v>
      </c>
      <c r="O842" s="6">
        <v>6</v>
      </c>
      <c r="P842" s="6"/>
      <c r="Q842" s="6">
        <v>19</v>
      </c>
      <c r="R842" s="6"/>
      <c r="S842" s="6">
        <v>20</v>
      </c>
      <c r="T842" s="6"/>
      <c r="U842" s="6"/>
      <c r="V842" s="6">
        <v>20</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43</v>
      </c>
      <c r="E844" s="6">
        <v>4</v>
      </c>
      <c r="F844" s="6"/>
      <c r="G844" s="6">
        <v>38</v>
      </c>
      <c r="H844" s="6">
        <v>1</v>
      </c>
      <c r="I844" s="6">
        <v>109</v>
      </c>
      <c r="J844" s="6">
        <v>36</v>
      </c>
      <c r="K844" s="6"/>
      <c r="L844" s="6">
        <v>73</v>
      </c>
      <c r="M844" s="6"/>
      <c r="N844" s="6">
        <v>108</v>
      </c>
      <c r="O844" s="6">
        <v>40</v>
      </c>
      <c r="P844" s="6"/>
      <c r="Q844" s="6">
        <v>67</v>
      </c>
      <c r="R844" s="6">
        <v>1</v>
      </c>
      <c r="S844" s="6">
        <v>44</v>
      </c>
      <c r="T844" s="6"/>
      <c r="U844" s="6"/>
      <c r="V844" s="6">
        <v>44</v>
      </c>
      <c r="W844" s="6"/>
      <c r="X844" s="5">
        <v>240</v>
      </c>
    </row>
    <row r="845" spans="1:24" ht="12.75">
      <c r="A845" s="89">
        <v>310010000</v>
      </c>
      <c r="B845" s="30" t="s">
        <v>752</v>
      </c>
      <c r="C845" s="99"/>
      <c r="D845" s="6">
        <v>100</v>
      </c>
      <c r="E845" s="6">
        <v>30</v>
      </c>
      <c r="F845" s="6"/>
      <c r="G845" s="6">
        <v>70</v>
      </c>
      <c r="H845" s="6"/>
      <c r="I845" s="6">
        <v>449</v>
      </c>
      <c r="J845" s="6">
        <v>125</v>
      </c>
      <c r="K845" s="6"/>
      <c r="L845" s="6">
        <v>324</v>
      </c>
      <c r="M845" s="6"/>
      <c r="N845" s="6">
        <v>427</v>
      </c>
      <c r="O845" s="6">
        <v>155</v>
      </c>
      <c r="P845" s="6"/>
      <c r="Q845" s="6">
        <v>272</v>
      </c>
      <c r="R845" s="6"/>
      <c r="S845" s="6">
        <v>122</v>
      </c>
      <c r="T845" s="6"/>
      <c r="U845" s="6"/>
      <c r="V845" s="6">
        <v>122</v>
      </c>
      <c r="W845" s="6"/>
      <c r="X845" s="5">
        <v>135</v>
      </c>
    </row>
    <row r="846" spans="1:24" ht="12.75">
      <c r="A846" s="89">
        <v>310020000</v>
      </c>
      <c r="B846" s="30" t="s">
        <v>753</v>
      </c>
      <c r="C846" s="99"/>
      <c r="D846" s="6">
        <v>50</v>
      </c>
      <c r="E846" s="6">
        <v>15</v>
      </c>
      <c r="F846" s="6"/>
      <c r="G846" s="6">
        <v>35</v>
      </c>
      <c r="H846" s="6"/>
      <c r="I846" s="6">
        <v>176</v>
      </c>
      <c r="J846" s="6">
        <v>46</v>
      </c>
      <c r="K846" s="6"/>
      <c r="L846" s="6">
        <v>130</v>
      </c>
      <c r="M846" s="6"/>
      <c r="N846" s="6">
        <v>167</v>
      </c>
      <c r="O846" s="6">
        <v>61</v>
      </c>
      <c r="P846" s="6"/>
      <c r="Q846" s="6">
        <v>106</v>
      </c>
      <c r="R846" s="6"/>
      <c r="S846" s="6">
        <v>59</v>
      </c>
      <c r="T846" s="6"/>
      <c r="U846" s="6"/>
      <c r="V846" s="6">
        <v>59</v>
      </c>
      <c r="W846" s="6"/>
      <c r="X846" s="5">
        <v>153</v>
      </c>
    </row>
    <row r="847" spans="1:24" ht="12.75">
      <c r="A847" s="89">
        <v>310030000</v>
      </c>
      <c r="B847" s="30" t="s">
        <v>754</v>
      </c>
      <c r="C847" s="99"/>
      <c r="D847" s="6">
        <v>6</v>
      </c>
      <c r="E847" s="6">
        <v>2</v>
      </c>
      <c r="F847" s="6"/>
      <c r="G847" s="6">
        <v>4</v>
      </c>
      <c r="H847" s="6"/>
      <c r="I847" s="6">
        <v>15</v>
      </c>
      <c r="J847" s="6">
        <v>4</v>
      </c>
      <c r="K847" s="6"/>
      <c r="L847" s="6">
        <v>11</v>
      </c>
      <c r="M847" s="6"/>
      <c r="N847" s="6">
        <v>11</v>
      </c>
      <c r="O847" s="6">
        <v>6</v>
      </c>
      <c r="P847" s="6"/>
      <c r="Q847" s="6">
        <v>5</v>
      </c>
      <c r="R847" s="6"/>
      <c r="S847" s="6">
        <v>10</v>
      </c>
      <c r="T847" s="6"/>
      <c r="U847" s="6"/>
      <c r="V847" s="6">
        <v>10</v>
      </c>
      <c r="W847" s="6"/>
      <c r="X847" s="5">
        <v>296</v>
      </c>
    </row>
    <row r="848" spans="1:24" ht="12.75">
      <c r="A848" s="89">
        <v>310040000</v>
      </c>
      <c r="B848" s="30" t="s">
        <v>755</v>
      </c>
      <c r="C848" s="99"/>
      <c r="D848" s="6">
        <v>13</v>
      </c>
      <c r="E848" s="6">
        <v>4</v>
      </c>
      <c r="F848" s="6"/>
      <c r="G848" s="6">
        <v>9</v>
      </c>
      <c r="H848" s="6"/>
      <c r="I848" s="6">
        <v>25</v>
      </c>
      <c r="J848" s="6">
        <v>5</v>
      </c>
      <c r="K848" s="6"/>
      <c r="L848" s="6">
        <v>20</v>
      </c>
      <c r="M848" s="6"/>
      <c r="N848" s="6">
        <v>23</v>
      </c>
      <c r="O848" s="6">
        <v>9</v>
      </c>
      <c r="P848" s="6"/>
      <c r="Q848" s="6">
        <v>14</v>
      </c>
      <c r="R848" s="6"/>
      <c r="S848" s="6">
        <v>15</v>
      </c>
      <c r="T848" s="6"/>
      <c r="U848" s="6"/>
      <c r="V848" s="6">
        <v>15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c r="K851" s="6"/>
      <c r="L851" s="6">
        <v>1</v>
      </c>
      <c r="M851" s="6"/>
      <c r="N851" s="6"/>
      <c r="O851" s="6"/>
      <c r="P851" s="6"/>
      <c r="Q851" s="6"/>
      <c r="R851" s="6"/>
      <c r="S851" s="6">
        <v>1</v>
      </c>
      <c r="T851" s="6"/>
      <c r="U851" s="6"/>
      <c r="V851" s="6">
        <v>1</v>
      </c>
      <c r="W851" s="6"/>
      <c r="X851" s="5">
        <v>233</v>
      </c>
    </row>
    <row r="852" spans="1:24" ht="12.75">
      <c r="A852" s="89">
        <v>311000000</v>
      </c>
      <c r="B852" s="30" t="s">
        <v>759</v>
      </c>
      <c r="C852" s="99"/>
      <c r="D852" s="6">
        <v>29</v>
      </c>
      <c r="E852" s="6">
        <v>2</v>
      </c>
      <c r="F852" s="6"/>
      <c r="G852" s="6">
        <v>27</v>
      </c>
      <c r="H852" s="6"/>
      <c r="I852" s="6">
        <v>40</v>
      </c>
      <c r="J852" s="6">
        <v>4</v>
      </c>
      <c r="K852" s="6"/>
      <c r="L852" s="6">
        <v>36</v>
      </c>
      <c r="M852" s="6"/>
      <c r="N852" s="6">
        <v>32</v>
      </c>
      <c r="O852" s="6">
        <v>6</v>
      </c>
      <c r="P852" s="6"/>
      <c r="Q852" s="6">
        <v>26</v>
      </c>
      <c r="R852" s="6"/>
      <c r="S852" s="6">
        <v>37</v>
      </c>
      <c r="T852" s="6"/>
      <c r="U852" s="6"/>
      <c r="V852" s="6">
        <v>37</v>
      </c>
      <c r="W852" s="6"/>
      <c r="X852" s="5">
        <v>362</v>
      </c>
    </row>
    <row r="853" spans="1:24" ht="12.75">
      <c r="A853" s="89">
        <v>311010000</v>
      </c>
      <c r="B853" s="30" t="s">
        <v>760</v>
      </c>
      <c r="C853" s="99"/>
      <c r="D853" s="6">
        <v>4</v>
      </c>
      <c r="E853" s="6"/>
      <c r="F853" s="6"/>
      <c r="G853" s="6">
        <v>4</v>
      </c>
      <c r="H853" s="6"/>
      <c r="I853" s="6">
        <v>4</v>
      </c>
      <c r="J853" s="6">
        <v>2</v>
      </c>
      <c r="K853" s="6"/>
      <c r="L853" s="6">
        <v>2</v>
      </c>
      <c r="M853" s="6"/>
      <c r="N853" s="6">
        <v>4</v>
      </c>
      <c r="O853" s="6">
        <v>2</v>
      </c>
      <c r="P853" s="6"/>
      <c r="Q853" s="6">
        <v>2</v>
      </c>
      <c r="R853" s="6"/>
      <c r="S853" s="6">
        <v>4</v>
      </c>
      <c r="T853" s="6"/>
      <c r="U853" s="6"/>
      <c r="V853" s="6">
        <v>4</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c r="F855" s="6"/>
      <c r="G855" s="6">
        <v>1</v>
      </c>
      <c r="H855" s="6"/>
      <c r="I855" s="6"/>
      <c r="J855" s="6"/>
      <c r="K855" s="6"/>
      <c r="L855" s="6"/>
      <c r="M855" s="6"/>
      <c r="N855" s="6"/>
      <c r="O855" s="6"/>
      <c r="P855" s="6"/>
      <c r="Q855" s="6"/>
      <c r="R855" s="6"/>
      <c r="S855" s="6">
        <v>1</v>
      </c>
      <c r="T855" s="6"/>
      <c r="U855" s="6"/>
      <c r="V855" s="6">
        <v>1</v>
      </c>
      <c r="W855" s="6"/>
      <c r="X855" s="5">
        <v>368</v>
      </c>
    </row>
    <row r="856" spans="1:24" ht="12.75">
      <c r="A856" s="89">
        <v>311020000</v>
      </c>
      <c r="B856" s="30" t="s">
        <v>763</v>
      </c>
      <c r="C856" s="99"/>
      <c r="D856" s="6">
        <v>15</v>
      </c>
      <c r="E856" s="6">
        <v>4</v>
      </c>
      <c r="F856" s="6"/>
      <c r="G856" s="6">
        <v>11</v>
      </c>
      <c r="H856" s="6"/>
      <c r="I856" s="6">
        <v>17</v>
      </c>
      <c r="J856" s="6">
        <v>5</v>
      </c>
      <c r="K856" s="6"/>
      <c r="L856" s="6">
        <v>12</v>
      </c>
      <c r="M856" s="6"/>
      <c r="N856" s="6">
        <v>13</v>
      </c>
      <c r="O856" s="6">
        <v>9</v>
      </c>
      <c r="P856" s="6"/>
      <c r="Q856" s="6">
        <v>4</v>
      </c>
      <c r="R856" s="6"/>
      <c r="S856" s="6">
        <v>19</v>
      </c>
      <c r="T856" s="6"/>
      <c r="U856" s="6"/>
      <c r="V856" s="6">
        <v>19</v>
      </c>
      <c r="W856" s="6"/>
      <c r="X856" s="5">
        <v>239</v>
      </c>
    </row>
    <row r="857" spans="1:24" ht="25.5">
      <c r="A857" s="89">
        <v>311030000</v>
      </c>
      <c r="B857" s="30" t="s">
        <v>764</v>
      </c>
      <c r="C857" s="99"/>
      <c r="D857" s="6">
        <v>1</v>
      </c>
      <c r="E857" s="6"/>
      <c r="F857" s="6"/>
      <c r="G857" s="6">
        <v>1</v>
      </c>
      <c r="H857" s="6"/>
      <c r="I857" s="6"/>
      <c r="J857" s="6"/>
      <c r="K857" s="6"/>
      <c r="L857" s="6"/>
      <c r="M857" s="6"/>
      <c r="N857" s="6"/>
      <c r="O857" s="6"/>
      <c r="P857" s="6"/>
      <c r="Q857" s="6"/>
      <c r="R857" s="6"/>
      <c r="S857" s="6">
        <v>1</v>
      </c>
      <c r="T857" s="6"/>
      <c r="U857" s="6"/>
      <c r="V857" s="6">
        <v>1</v>
      </c>
      <c r="W857" s="6"/>
      <c r="X857" s="5">
        <v>345</v>
      </c>
    </row>
    <row r="858" spans="1:24" ht="12.75">
      <c r="A858" s="89">
        <v>312000000</v>
      </c>
      <c r="B858" s="30" t="s">
        <v>765</v>
      </c>
      <c r="C858" s="99"/>
      <c r="D858" s="6">
        <v>14</v>
      </c>
      <c r="E858" s="6">
        <v>1</v>
      </c>
      <c r="F858" s="6"/>
      <c r="G858" s="6">
        <v>13</v>
      </c>
      <c r="H858" s="6"/>
      <c r="I858" s="6">
        <v>15</v>
      </c>
      <c r="J858" s="6">
        <v>5</v>
      </c>
      <c r="K858" s="6"/>
      <c r="L858" s="6">
        <v>10</v>
      </c>
      <c r="M858" s="6"/>
      <c r="N858" s="6">
        <v>15</v>
      </c>
      <c r="O858" s="6">
        <v>6</v>
      </c>
      <c r="P858" s="6"/>
      <c r="Q858" s="6">
        <v>9</v>
      </c>
      <c r="R858" s="6"/>
      <c r="S858" s="6">
        <v>14</v>
      </c>
      <c r="T858" s="6"/>
      <c r="U858" s="6"/>
      <c r="V858" s="6">
        <v>14</v>
      </c>
      <c r="W858" s="6"/>
      <c r="X858" s="5">
        <v>315</v>
      </c>
    </row>
    <row r="859" spans="1:24" ht="12.75">
      <c r="A859" s="89">
        <v>313000000</v>
      </c>
      <c r="B859" s="30" t="s">
        <v>766</v>
      </c>
      <c r="C859" s="99"/>
      <c r="D859" s="6">
        <v>7</v>
      </c>
      <c r="E859" s="6">
        <v>1</v>
      </c>
      <c r="F859" s="6"/>
      <c r="G859" s="6">
        <v>6</v>
      </c>
      <c r="H859" s="6"/>
      <c r="I859" s="6">
        <v>22</v>
      </c>
      <c r="J859" s="6">
        <v>12</v>
      </c>
      <c r="K859" s="6"/>
      <c r="L859" s="6">
        <v>10</v>
      </c>
      <c r="M859" s="6"/>
      <c r="N859" s="6">
        <v>23</v>
      </c>
      <c r="O859" s="6">
        <v>13</v>
      </c>
      <c r="P859" s="6"/>
      <c r="Q859" s="6">
        <v>10</v>
      </c>
      <c r="R859" s="6"/>
      <c r="S859" s="6">
        <v>6</v>
      </c>
      <c r="T859" s="6"/>
      <c r="U859" s="6"/>
      <c r="V859" s="6">
        <v>6</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48</v>
      </c>
      <c r="E862" s="32">
        <f>SUM(E863:E895)</f>
        <v>4</v>
      </c>
      <c r="F862" s="32">
        <f>SUM(F863:F895)</f>
        <v>0</v>
      </c>
      <c r="G862" s="32">
        <f>SUM(G863:G895)</f>
        <v>44</v>
      </c>
      <c r="H862" s="32">
        <f>SUM(H863:H895)</f>
        <v>0</v>
      </c>
      <c r="I862" s="32">
        <f>SUM(J862:M862)</f>
        <v>200</v>
      </c>
      <c r="J862" s="32">
        <f>SUM(J863:J895)</f>
        <v>49</v>
      </c>
      <c r="K862" s="32">
        <f>SUM(K863:K895)</f>
        <v>0</v>
      </c>
      <c r="L862" s="32">
        <f>SUM(L863:L895)</f>
        <v>151</v>
      </c>
      <c r="M862" s="32">
        <f>SUM(M863:M895)</f>
        <v>0</v>
      </c>
      <c r="N862" s="32">
        <f>SUM(O862:R862)</f>
        <v>204</v>
      </c>
      <c r="O862" s="32">
        <f>SUM(O863:O895)</f>
        <v>53</v>
      </c>
      <c r="P862" s="32">
        <f>SUM(P863:P895)</f>
        <v>0</v>
      </c>
      <c r="Q862" s="32">
        <f>SUM(Q863:Q895)</f>
        <v>151</v>
      </c>
      <c r="R862" s="32">
        <f>SUM(R863:R895)</f>
        <v>0</v>
      </c>
      <c r="S862" s="32">
        <f>SUM(T862:W862)</f>
        <v>44</v>
      </c>
      <c r="T862" s="32">
        <f>SUM(T863:T895)</f>
        <v>0</v>
      </c>
      <c r="U862" s="32">
        <f>SUM(U863:U895)</f>
        <v>0</v>
      </c>
      <c r="V862" s="32">
        <f>SUM(V863:V895)</f>
        <v>44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3</v>
      </c>
      <c r="E864" s="6">
        <v>1</v>
      </c>
      <c r="F864" s="6"/>
      <c r="G864" s="6">
        <v>2</v>
      </c>
      <c r="H864" s="6"/>
      <c r="I864" s="6">
        <v>27</v>
      </c>
      <c r="J864" s="6">
        <v>5</v>
      </c>
      <c r="K864" s="6"/>
      <c r="L864" s="6">
        <v>22</v>
      </c>
      <c r="M864" s="6"/>
      <c r="N864" s="6">
        <v>28</v>
      </c>
      <c r="O864" s="6">
        <v>6</v>
      </c>
      <c r="P864" s="6"/>
      <c r="Q864" s="6">
        <v>22</v>
      </c>
      <c r="R864" s="6"/>
      <c r="S864" s="6">
        <v>2</v>
      </c>
      <c r="T864" s="6"/>
      <c r="U864" s="6"/>
      <c r="V864" s="6">
        <v>2</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16</v>
      </c>
      <c r="E866" s="40"/>
      <c r="F866" s="40"/>
      <c r="G866" s="40">
        <v>16</v>
      </c>
      <c r="H866" s="40"/>
      <c r="I866" s="40">
        <v>5</v>
      </c>
      <c r="J866" s="40">
        <v>2</v>
      </c>
      <c r="K866" s="40"/>
      <c r="L866" s="40">
        <v>3</v>
      </c>
      <c r="M866" s="40"/>
      <c r="N866" s="40">
        <v>16</v>
      </c>
      <c r="O866" s="40">
        <v>2</v>
      </c>
      <c r="P866" s="40"/>
      <c r="Q866" s="40">
        <v>14</v>
      </c>
      <c r="R866" s="40"/>
      <c r="S866" s="40">
        <v>5</v>
      </c>
      <c r="T866" s="40"/>
      <c r="U866" s="40"/>
      <c r="V866" s="40">
        <v>5</v>
      </c>
      <c r="W866" s="40"/>
      <c r="X866" s="39">
        <v>215</v>
      </c>
      <c r="Y866" s="105"/>
      <c r="Z866" s="105"/>
    </row>
    <row r="867" spans="1:26" s="41" customFormat="1" ht="12.75">
      <c r="A867" s="90">
        <v>331010300</v>
      </c>
      <c r="B867" s="42" t="s">
        <v>772</v>
      </c>
      <c r="C867" s="99"/>
      <c r="D867" s="40">
        <v>1</v>
      </c>
      <c r="E867" s="40"/>
      <c r="F867" s="40"/>
      <c r="G867" s="40">
        <v>1</v>
      </c>
      <c r="H867" s="40"/>
      <c r="I867" s="40"/>
      <c r="J867" s="40"/>
      <c r="K867" s="40"/>
      <c r="L867" s="40"/>
      <c r="M867" s="40"/>
      <c r="N867" s="40"/>
      <c r="O867" s="40"/>
      <c r="P867" s="40"/>
      <c r="Q867" s="40"/>
      <c r="R867" s="40"/>
      <c r="S867" s="40">
        <v>1</v>
      </c>
      <c r="T867" s="40"/>
      <c r="U867" s="40"/>
      <c r="V867" s="40">
        <v>1</v>
      </c>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3</v>
      </c>
      <c r="E869" s="40"/>
      <c r="F869" s="40"/>
      <c r="G869" s="40">
        <v>3</v>
      </c>
      <c r="H869" s="40"/>
      <c r="I869" s="40">
        <v>5</v>
      </c>
      <c r="J869" s="40"/>
      <c r="K869" s="40"/>
      <c r="L869" s="40">
        <v>5</v>
      </c>
      <c r="M869" s="40"/>
      <c r="N869" s="40">
        <v>5</v>
      </c>
      <c r="O869" s="40"/>
      <c r="P869" s="40"/>
      <c r="Q869" s="40">
        <v>5</v>
      </c>
      <c r="R869" s="40"/>
      <c r="S869" s="40">
        <v>3</v>
      </c>
      <c r="T869" s="40"/>
      <c r="U869" s="40"/>
      <c r="V869" s="40">
        <v>3</v>
      </c>
      <c r="W869" s="40"/>
      <c r="X869" s="39">
        <v>215</v>
      </c>
      <c r="Y869" s="105"/>
      <c r="Z869" s="105"/>
    </row>
    <row r="870" spans="1:26" s="41" customFormat="1" ht="25.5">
      <c r="A870" s="90">
        <v>331040000</v>
      </c>
      <c r="B870" s="42" t="s">
        <v>775</v>
      </c>
      <c r="C870" s="99"/>
      <c r="D870" s="40"/>
      <c r="E870" s="40"/>
      <c r="F870" s="40"/>
      <c r="G870" s="40"/>
      <c r="H870" s="40"/>
      <c r="I870" s="40">
        <v>1</v>
      </c>
      <c r="J870" s="40">
        <v>1</v>
      </c>
      <c r="K870" s="40"/>
      <c r="L870" s="40"/>
      <c r="M870" s="40"/>
      <c r="N870" s="40">
        <v>1</v>
      </c>
      <c r="O870" s="40">
        <v>1</v>
      </c>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11</v>
      </c>
      <c r="J871" s="40">
        <v>5</v>
      </c>
      <c r="K871" s="40"/>
      <c r="L871" s="40">
        <v>6</v>
      </c>
      <c r="M871" s="40"/>
      <c r="N871" s="40">
        <v>11</v>
      </c>
      <c r="O871" s="40">
        <v>5</v>
      </c>
      <c r="P871" s="40"/>
      <c r="Q871" s="40">
        <v>6</v>
      </c>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21</v>
      </c>
      <c r="J872" s="40">
        <v>3</v>
      </c>
      <c r="K872" s="40"/>
      <c r="L872" s="40">
        <v>18</v>
      </c>
      <c r="M872" s="40"/>
      <c r="N872" s="40">
        <v>19</v>
      </c>
      <c r="O872" s="40">
        <v>3</v>
      </c>
      <c r="P872" s="40"/>
      <c r="Q872" s="40">
        <v>16</v>
      </c>
      <c r="R872" s="40"/>
      <c r="S872" s="40">
        <v>3</v>
      </c>
      <c r="T872" s="40"/>
      <c r="U872" s="40"/>
      <c r="V872" s="40">
        <v>3</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60</v>
      </c>
      <c r="J874" s="40">
        <v>21</v>
      </c>
      <c r="K874" s="40"/>
      <c r="L874" s="40">
        <v>39</v>
      </c>
      <c r="M874" s="40"/>
      <c r="N874" s="40">
        <v>50</v>
      </c>
      <c r="O874" s="40">
        <v>21</v>
      </c>
      <c r="P874" s="40"/>
      <c r="Q874" s="40">
        <v>29</v>
      </c>
      <c r="R874" s="40"/>
      <c r="S874" s="40">
        <v>10</v>
      </c>
      <c r="T874" s="40"/>
      <c r="U874" s="40"/>
      <c r="V874" s="40">
        <v>10</v>
      </c>
      <c r="W874" s="40"/>
      <c r="X874" s="39">
        <v>190</v>
      </c>
      <c r="Y874" s="105"/>
      <c r="Z874" s="105"/>
    </row>
    <row r="875" spans="1:26" s="41" customFormat="1" ht="12.75">
      <c r="A875" s="90">
        <v>331060100</v>
      </c>
      <c r="B875" s="42" t="s">
        <v>780</v>
      </c>
      <c r="C875" s="99"/>
      <c r="D875" s="40"/>
      <c r="E875" s="40"/>
      <c r="F875" s="40"/>
      <c r="G875" s="40"/>
      <c r="H875" s="40"/>
      <c r="I875" s="40">
        <v>3</v>
      </c>
      <c r="J875" s="40">
        <v>1</v>
      </c>
      <c r="K875" s="40"/>
      <c r="L875" s="40">
        <v>2</v>
      </c>
      <c r="M875" s="40"/>
      <c r="N875" s="40">
        <v>1</v>
      </c>
      <c r="O875" s="40">
        <v>1</v>
      </c>
      <c r="P875" s="40"/>
      <c r="Q875" s="40"/>
      <c r="R875" s="40"/>
      <c r="S875" s="40">
        <v>2</v>
      </c>
      <c r="T875" s="40"/>
      <c r="U875" s="40"/>
      <c r="V875" s="40">
        <v>2</v>
      </c>
      <c r="W875" s="40"/>
      <c r="X875" s="39">
        <v>168</v>
      </c>
      <c r="Y875" s="105"/>
      <c r="Z875" s="105"/>
    </row>
    <row r="876" spans="1:26" s="41" customFormat="1" ht="12.75">
      <c r="A876" s="90">
        <v>331060101</v>
      </c>
      <c r="B876" s="42" t="s">
        <v>781</v>
      </c>
      <c r="C876" s="99"/>
      <c r="D876" s="40"/>
      <c r="E876" s="40"/>
      <c r="F876" s="40"/>
      <c r="G876" s="40"/>
      <c r="H876" s="40"/>
      <c r="I876" s="40">
        <v>3</v>
      </c>
      <c r="J876" s="40">
        <v>1</v>
      </c>
      <c r="K876" s="40"/>
      <c r="L876" s="40">
        <v>2</v>
      </c>
      <c r="M876" s="40"/>
      <c r="N876" s="40">
        <v>3</v>
      </c>
      <c r="O876" s="40">
        <v>1</v>
      </c>
      <c r="P876" s="40"/>
      <c r="Q876" s="40">
        <v>2</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4</v>
      </c>
      <c r="J877" s="40"/>
      <c r="K877" s="40"/>
      <c r="L877" s="40">
        <v>4</v>
      </c>
      <c r="M877" s="40"/>
      <c r="N877" s="40">
        <v>3</v>
      </c>
      <c r="O877" s="40"/>
      <c r="P877" s="40"/>
      <c r="Q877" s="40">
        <v>3</v>
      </c>
      <c r="R877" s="40"/>
      <c r="S877" s="40">
        <v>1</v>
      </c>
      <c r="T877" s="40"/>
      <c r="U877" s="40"/>
      <c r="V877" s="40">
        <v>1</v>
      </c>
      <c r="W877" s="40"/>
      <c r="X877" s="39">
        <v>165</v>
      </c>
      <c r="Y877" s="105"/>
      <c r="Z877" s="105"/>
    </row>
    <row r="878" spans="1:26" s="41" customFormat="1" ht="12.75">
      <c r="A878" s="90">
        <v>331060201</v>
      </c>
      <c r="B878" s="42" t="s">
        <v>781</v>
      </c>
      <c r="C878" s="99"/>
      <c r="D878" s="40"/>
      <c r="E878" s="40"/>
      <c r="F878" s="40"/>
      <c r="G878" s="40"/>
      <c r="H878" s="40"/>
      <c r="I878" s="40">
        <v>11</v>
      </c>
      <c r="J878" s="40">
        <v>2</v>
      </c>
      <c r="K878" s="40"/>
      <c r="L878" s="40">
        <v>9</v>
      </c>
      <c r="M878" s="40"/>
      <c r="N878" s="40">
        <v>11</v>
      </c>
      <c r="O878" s="40">
        <v>2</v>
      </c>
      <c r="P878" s="40"/>
      <c r="Q878" s="40">
        <v>9</v>
      </c>
      <c r="R878" s="40"/>
      <c r="S878" s="40"/>
      <c r="T878" s="40"/>
      <c r="U878" s="40"/>
      <c r="V878" s="40"/>
      <c r="W878" s="40"/>
      <c r="X878" s="39">
        <v>144</v>
      </c>
      <c r="Y878" s="105"/>
      <c r="Z878" s="105"/>
    </row>
    <row r="879" spans="1:26" s="41" customFormat="1" ht="12.75">
      <c r="A879" s="90">
        <v>331060300</v>
      </c>
      <c r="B879" s="42" t="s">
        <v>783</v>
      </c>
      <c r="C879" s="99"/>
      <c r="D879" s="40">
        <v>21</v>
      </c>
      <c r="E879" s="40">
        <v>3</v>
      </c>
      <c r="F879" s="40"/>
      <c r="G879" s="40">
        <v>18</v>
      </c>
      <c r="H879" s="40"/>
      <c r="I879" s="40">
        <v>31</v>
      </c>
      <c r="J879" s="40">
        <v>7</v>
      </c>
      <c r="K879" s="40"/>
      <c r="L879" s="40">
        <v>24</v>
      </c>
      <c r="M879" s="40"/>
      <c r="N879" s="40">
        <v>37</v>
      </c>
      <c r="O879" s="40">
        <v>10</v>
      </c>
      <c r="P879" s="40"/>
      <c r="Q879" s="40">
        <v>27</v>
      </c>
      <c r="R879" s="40"/>
      <c r="S879" s="40">
        <v>15</v>
      </c>
      <c r="T879" s="40"/>
      <c r="U879" s="40"/>
      <c r="V879" s="40">
        <v>15</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v>3</v>
      </c>
      <c r="J883" s="40"/>
      <c r="K883" s="40"/>
      <c r="L883" s="40">
        <v>3</v>
      </c>
      <c r="M883" s="40"/>
      <c r="N883" s="40">
        <v>4</v>
      </c>
      <c r="O883" s="40"/>
      <c r="P883" s="40"/>
      <c r="Q883" s="40">
        <v>4</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2</v>
      </c>
      <c r="J889" s="40"/>
      <c r="K889" s="40"/>
      <c r="L889" s="40">
        <v>2</v>
      </c>
      <c r="M889" s="40"/>
      <c r="N889" s="40">
        <v>2</v>
      </c>
      <c r="O889" s="40"/>
      <c r="P889" s="40"/>
      <c r="Q889" s="40">
        <v>2</v>
      </c>
      <c r="R889" s="40"/>
      <c r="S889" s="40"/>
      <c r="T889" s="40"/>
      <c r="U889" s="40"/>
      <c r="V889" s="40"/>
      <c r="W889" s="40"/>
      <c r="X889" s="39">
        <v>141</v>
      </c>
      <c r="Y889" s="105"/>
      <c r="Z889" s="105"/>
    </row>
    <row r="890" spans="1:26" s="41" customFormat="1" ht="12.75">
      <c r="A890" s="90">
        <v>331430000</v>
      </c>
      <c r="B890" s="42" t="s">
        <v>793</v>
      </c>
      <c r="C890" s="99"/>
      <c r="D890" s="40">
        <v>1</v>
      </c>
      <c r="E890" s="40"/>
      <c r="F890" s="40"/>
      <c r="G890" s="40">
        <v>1</v>
      </c>
      <c r="H890" s="40"/>
      <c r="I890" s="40"/>
      <c r="J890" s="40"/>
      <c r="K890" s="40"/>
      <c r="L890" s="40"/>
      <c r="M890" s="40"/>
      <c r="N890" s="40"/>
      <c r="O890" s="40"/>
      <c r="P890" s="40"/>
      <c r="Q890" s="40"/>
      <c r="R890" s="40"/>
      <c r="S890" s="40">
        <v>1</v>
      </c>
      <c r="T890" s="40"/>
      <c r="U890" s="40"/>
      <c r="V890" s="40">
        <v>1</v>
      </c>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v>13</v>
      </c>
      <c r="J892" s="40">
        <v>1</v>
      </c>
      <c r="K892" s="40"/>
      <c r="L892" s="40">
        <v>12</v>
      </c>
      <c r="M892" s="40"/>
      <c r="N892" s="40">
        <v>13</v>
      </c>
      <c r="O892" s="40">
        <v>1</v>
      </c>
      <c r="P892" s="40"/>
      <c r="Q892" s="40">
        <v>12</v>
      </c>
      <c r="R892" s="40"/>
      <c r="S892" s="40">
        <v>1</v>
      </c>
      <c r="T892" s="40"/>
      <c r="U892" s="40"/>
      <c r="V892" s="40">
        <v>1</v>
      </c>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4</v>
      </c>
      <c r="J896" s="32"/>
      <c r="K896" s="32"/>
      <c r="L896" s="32">
        <v>4</v>
      </c>
      <c r="M896" s="32"/>
      <c r="N896" s="32">
        <v>2</v>
      </c>
      <c r="O896" s="32"/>
      <c r="P896" s="32"/>
      <c r="Q896" s="32">
        <v>2</v>
      </c>
      <c r="R896" s="32"/>
      <c r="S896" s="32">
        <v>2</v>
      </c>
      <c r="T896" s="32"/>
      <c r="U896" s="32"/>
      <c r="V896" s="32">
        <v>2</v>
      </c>
      <c r="W896" s="32"/>
      <c r="X896" s="34">
        <v>206</v>
      </c>
    </row>
    <row r="897" spans="1:24" ht="12.75" customHeight="1">
      <c r="A897" s="92">
        <v>600010000</v>
      </c>
      <c r="B897" s="35" t="s">
        <v>2340</v>
      </c>
      <c r="C897" s="98"/>
      <c r="D897" s="32">
        <v>163</v>
      </c>
      <c r="E897" s="32"/>
      <c r="F897" s="32"/>
      <c r="G897" s="32">
        <v>163</v>
      </c>
      <c r="H897" s="32"/>
      <c r="I897" s="32">
        <v>167</v>
      </c>
      <c r="J897" s="32">
        <v>25</v>
      </c>
      <c r="K897" s="32"/>
      <c r="L897" s="32">
        <v>142</v>
      </c>
      <c r="M897" s="32"/>
      <c r="N897" s="32">
        <v>153</v>
      </c>
      <c r="O897" s="32">
        <v>25</v>
      </c>
      <c r="P897" s="32"/>
      <c r="Q897" s="32">
        <v>128</v>
      </c>
      <c r="R897" s="32"/>
      <c r="S897" s="32">
        <v>177</v>
      </c>
      <c r="T897" s="32"/>
      <c r="U897" s="32"/>
      <c r="V897" s="32">
        <v>177</v>
      </c>
      <c r="W897" s="32"/>
      <c r="X897" s="34">
        <v>98</v>
      </c>
    </row>
    <row r="898" spans="1:24" ht="12.75">
      <c r="A898" s="92">
        <v>600020000</v>
      </c>
      <c r="B898" s="35" t="s">
        <v>2335</v>
      </c>
      <c r="C898" s="98"/>
      <c r="D898" s="32"/>
      <c r="E898" s="32"/>
      <c r="F898" s="32"/>
      <c r="G898" s="32"/>
      <c r="H898" s="32"/>
      <c r="I898" s="32">
        <v>7</v>
      </c>
      <c r="J898" s="32"/>
      <c r="K898" s="32"/>
      <c r="L898" s="32">
        <v>7</v>
      </c>
      <c r="M898" s="32"/>
      <c r="N898" s="32">
        <v>7</v>
      </c>
      <c r="O898" s="32"/>
      <c r="P898" s="32"/>
      <c r="Q898" s="32">
        <v>7</v>
      </c>
      <c r="R898" s="32"/>
      <c r="S898" s="32"/>
      <c r="T898" s="32"/>
      <c r="U898" s="32"/>
      <c r="V898" s="32"/>
      <c r="W898" s="32"/>
      <c r="X898" s="34">
        <v>60</v>
      </c>
    </row>
    <row r="899" spans="1:24" ht="12.75">
      <c r="A899" s="92">
        <v>600030000</v>
      </c>
      <c r="B899" s="35" t="s">
        <v>2336</v>
      </c>
      <c r="C899" s="98"/>
      <c r="D899" s="32">
        <v>18</v>
      </c>
      <c r="E899" s="32"/>
      <c r="F899" s="32"/>
      <c r="G899" s="32">
        <v>18</v>
      </c>
      <c r="H899" s="32"/>
      <c r="I899" s="32">
        <v>92</v>
      </c>
      <c r="J899" s="32">
        <v>1</v>
      </c>
      <c r="K899" s="32"/>
      <c r="L899" s="32">
        <v>91</v>
      </c>
      <c r="M899" s="32"/>
      <c r="N899" s="32">
        <v>87</v>
      </c>
      <c r="O899" s="32">
        <v>1</v>
      </c>
      <c r="P899" s="32"/>
      <c r="Q899" s="32">
        <v>86</v>
      </c>
      <c r="R899" s="32"/>
      <c r="S899" s="32">
        <v>23</v>
      </c>
      <c r="T899" s="32"/>
      <c r="U899" s="32"/>
      <c r="V899" s="32">
        <v>23</v>
      </c>
      <c r="W899" s="32"/>
      <c r="X899" s="34">
        <v>60</v>
      </c>
    </row>
    <row r="900" spans="1:24" ht="12.75">
      <c r="A900" s="92">
        <v>600040000</v>
      </c>
      <c r="B900" s="35" t="s">
        <v>2337</v>
      </c>
      <c r="C900" s="98"/>
      <c r="D900" s="32">
        <v>3</v>
      </c>
      <c r="E900" s="32"/>
      <c r="F900" s="32"/>
      <c r="G900" s="32">
        <v>3</v>
      </c>
      <c r="H900" s="32"/>
      <c r="I900" s="32">
        <v>3</v>
      </c>
      <c r="J900" s="32"/>
      <c r="K900" s="32"/>
      <c r="L900" s="32">
        <v>3</v>
      </c>
      <c r="M900" s="32"/>
      <c r="N900" s="32">
        <v>2</v>
      </c>
      <c r="O900" s="32"/>
      <c r="P900" s="32"/>
      <c r="Q900" s="32">
        <v>2</v>
      </c>
      <c r="R900" s="32"/>
      <c r="S900" s="32">
        <v>4</v>
      </c>
      <c r="T900" s="32"/>
      <c r="U900" s="32"/>
      <c r="V900" s="32">
        <v>4</v>
      </c>
      <c r="W900" s="32"/>
      <c r="X900" s="34">
        <v>78</v>
      </c>
    </row>
    <row r="901" spans="1:24" ht="12.75">
      <c r="A901" s="92">
        <v>600050000</v>
      </c>
      <c r="B901" s="35" t="s">
        <v>2338</v>
      </c>
      <c r="C901" s="98"/>
      <c r="D901" s="32">
        <v>11</v>
      </c>
      <c r="E901" s="32"/>
      <c r="F901" s="32"/>
      <c r="G901" s="32">
        <v>11</v>
      </c>
      <c r="H901" s="32"/>
      <c r="I901" s="32">
        <v>42</v>
      </c>
      <c r="J901" s="32"/>
      <c r="K901" s="32"/>
      <c r="L901" s="32">
        <v>42</v>
      </c>
      <c r="M901" s="32"/>
      <c r="N901" s="32">
        <v>39</v>
      </c>
      <c r="O901" s="32"/>
      <c r="P901" s="32"/>
      <c r="Q901" s="32">
        <v>39</v>
      </c>
      <c r="R901" s="32"/>
      <c r="S901" s="32">
        <v>14</v>
      </c>
      <c r="T901" s="32"/>
      <c r="U901" s="32"/>
      <c r="V901" s="32">
        <v>14</v>
      </c>
      <c r="W901" s="32"/>
      <c r="X901" s="34">
        <v>87</v>
      </c>
    </row>
    <row r="902" spans="1:24" ht="12.75">
      <c r="A902" s="92">
        <v>600060000</v>
      </c>
      <c r="B902" s="35" t="s">
        <v>2329</v>
      </c>
      <c r="C902" s="98"/>
      <c r="D902" s="32">
        <v>2</v>
      </c>
      <c r="E902" s="32">
        <v>1</v>
      </c>
      <c r="F902" s="32"/>
      <c r="G902" s="32">
        <v>1</v>
      </c>
      <c r="H902" s="32"/>
      <c r="I902" s="32">
        <v>4</v>
      </c>
      <c r="J902" s="32">
        <v>2</v>
      </c>
      <c r="K902" s="32"/>
      <c r="L902" s="32">
        <v>2</v>
      </c>
      <c r="M902" s="32"/>
      <c r="N902" s="32">
        <v>5</v>
      </c>
      <c r="O902" s="32">
        <v>3</v>
      </c>
      <c r="P902" s="32"/>
      <c r="Q902" s="32">
        <v>2</v>
      </c>
      <c r="R902" s="32"/>
      <c r="S902" s="32">
        <v>1</v>
      </c>
      <c r="T902" s="32"/>
      <c r="U902" s="32"/>
      <c r="V902" s="32">
        <v>1</v>
      </c>
      <c r="W902" s="32"/>
      <c r="X902" s="34">
        <v>147</v>
      </c>
    </row>
    <row r="903" spans="1:24" ht="12.75">
      <c r="A903" s="92">
        <v>600070000</v>
      </c>
      <c r="B903" s="35" t="s">
        <v>2330</v>
      </c>
      <c r="C903" s="98"/>
      <c r="D903" s="32"/>
      <c r="E903" s="32"/>
      <c r="F903" s="32"/>
      <c r="G903" s="32"/>
      <c r="H903" s="32"/>
      <c r="I903" s="32">
        <v>1</v>
      </c>
      <c r="J903" s="32"/>
      <c r="K903" s="32"/>
      <c r="L903" s="32">
        <v>1</v>
      </c>
      <c r="M903" s="32"/>
      <c r="N903" s="32"/>
      <c r="O903" s="32"/>
      <c r="P903" s="32"/>
      <c r="Q903" s="32"/>
      <c r="R903" s="32"/>
      <c r="S903" s="32">
        <v>1</v>
      </c>
      <c r="T903" s="32"/>
      <c r="U903" s="32"/>
      <c r="V903" s="32">
        <v>1</v>
      </c>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v>2</v>
      </c>
      <c r="E906" s="32"/>
      <c r="F906" s="32"/>
      <c r="G906" s="32">
        <v>2</v>
      </c>
      <c r="H906" s="32"/>
      <c r="I906" s="32"/>
      <c r="J906" s="32"/>
      <c r="K906" s="32"/>
      <c r="L906" s="32"/>
      <c r="M906" s="32"/>
      <c r="N906" s="32">
        <v>1</v>
      </c>
      <c r="O906" s="32"/>
      <c r="P906" s="32"/>
      <c r="Q906" s="32">
        <v>1</v>
      </c>
      <c r="R906" s="32"/>
      <c r="S906" s="32">
        <v>1</v>
      </c>
      <c r="T906" s="32"/>
      <c r="U906" s="32"/>
      <c r="V906" s="32">
        <v>1</v>
      </c>
      <c r="W906" s="32"/>
      <c r="X906" s="34">
        <v>87</v>
      </c>
    </row>
    <row r="907" spans="1:24" ht="12.75" customHeight="1">
      <c r="A907" s="92">
        <v>600110000</v>
      </c>
      <c r="B907" s="35" t="s">
        <v>2333</v>
      </c>
      <c r="C907" s="98"/>
      <c r="D907" s="32">
        <v>14</v>
      </c>
      <c r="E907" s="32"/>
      <c r="F907" s="32"/>
      <c r="G907" s="32">
        <v>14</v>
      </c>
      <c r="H907" s="32"/>
      <c r="I907" s="32">
        <v>257</v>
      </c>
      <c r="J907" s="32">
        <v>37</v>
      </c>
      <c r="K907" s="32"/>
      <c r="L907" s="32">
        <v>220</v>
      </c>
      <c r="M907" s="32"/>
      <c r="N907" s="32">
        <v>219</v>
      </c>
      <c r="O907" s="32">
        <v>37</v>
      </c>
      <c r="P907" s="32"/>
      <c r="Q907" s="32">
        <v>182</v>
      </c>
      <c r="R907" s="32"/>
      <c r="S907" s="32">
        <v>52</v>
      </c>
      <c r="T907" s="32"/>
      <c r="U907" s="32"/>
      <c r="V907" s="32">
        <v>52</v>
      </c>
      <c r="W907" s="32"/>
      <c r="X907" s="34">
        <v>156</v>
      </c>
    </row>
    <row r="908" spans="1:24" ht="12.75">
      <c r="A908" s="92">
        <v>600120000</v>
      </c>
      <c r="B908" s="35" t="s">
        <v>2332</v>
      </c>
      <c r="C908" s="98"/>
      <c r="D908" s="32">
        <v>1</v>
      </c>
      <c r="E908" s="32"/>
      <c r="F908" s="32"/>
      <c r="G908" s="32">
        <v>1</v>
      </c>
      <c r="H908" s="32"/>
      <c r="I908" s="32">
        <v>4</v>
      </c>
      <c r="J908" s="32"/>
      <c r="K908" s="32"/>
      <c r="L908" s="32">
        <v>4</v>
      </c>
      <c r="M908" s="32"/>
      <c r="N908" s="32">
        <v>3</v>
      </c>
      <c r="O908" s="32"/>
      <c r="P908" s="32"/>
      <c r="Q908" s="32">
        <v>3</v>
      </c>
      <c r="R908" s="32"/>
      <c r="S908" s="32">
        <v>2</v>
      </c>
      <c r="T908" s="32"/>
      <c r="U908" s="32"/>
      <c r="V908" s="32">
        <v>2</v>
      </c>
      <c r="W908" s="32"/>
      <c r="X908" s="34">
        <v>91</v>
      </c>
    </row>
    <row r="909" spans="1:24" ht="12.75">
      <c r="A909" s="92">
        <v>600130000</v>
      </c>
      <c r="B909" s="35" t="s">
        <v>2343</v>
      </c>
      <c r="C909" s="98"/>
      <c r="D909" s="32"/>
      <c r="E909" s="32"/>
      <c r="F909" s="32"/>
      <c r="G909" s="32"/>
      <c r="H909" s="32"/>
      <c r="I909" s="32">
        <v>103</v>
      </c>
      <c r="J909" s="32">
        <v>10</v>
      </c>
      <c r="K909" s="32"/>
      <c r="L909" s="32">
        <v>93</v>
      </c>
      <c r="M909" s="32"/>
      <c r="N909" s="32">
        <v>103</v>
      </c>
      <c r="O909" s="32">
        <v>10</v>
      </c>
      <c r="P909" s="32"/>
      <c r="Q909" s="32">
        <v>93</v>
      </c>
      <c r="R909" s="32"/>
      <c r="S909" s="32"/>
      <c r="T909" s="32"/>
      <c r="U909" s="32"/>
      <c r="V909" s="32"/>
      <c r="W909" s="32"/>
      <c r="X909" s="34">
        <v>60</v>
      </c>
    </row>
    <row r="910" spans="1:24" ht="12.75" customHeight="1">
      <c r="A910" s="92">
        <v>600140000</v>
      </c>
      <c r="B910" s="35" t="s">
        <v>2328</v>
      </c>
      <c r="C910" s="98"/>
      <c r="D910" s="32">
        <v>19</v>
      </c>
      <c r="E910" s="32"/>
      <c r="F910" s="32"/>
      <c r="G910" s="32">
        <v>19</v>
      </c>
      <c r="H910" s="32"/>
      <c r="I910" s="32">
        <v>107</v>
      </c>
      <c r="J910" s="32">
        <v>5</v>
      </c>
      <c r="K910" s="32"/>
      <c r="L910" s="32">
        <v>102</v>
      </c>
      <c r="M910" s="32"/>
      <c r="N910" s="32">
        <v>102</v>
      </c>
      <c r="O910" s="32">
        <v>5</v>
      </c>
      <c r="P910" s="32"/>
      <c r="Q910" s="32">
        <v>97</v>
      </c>
      <c r="R910" s="32"/>
      <c r="S910" s="32">
        <v>24</v>
      </c>
      <c r="T910" s="32"/>
      <c r="U910" s="32"/>
      <c r="V910" s="32">
        <v>24</v>
      </c>
      <c r="W910" s="32"/>
      <c r="X910" s="34">
        <v>87</v>
      </c>
    </row>
    <row r="911" spans="1:24" ht="12.75">
      <c r="A911" s="172" t="s">
        <v>4</v>
      </c>
      <c r="B911" s="173"/>
      <c r="C911" s="100"/>
      <c r="D911" s="7">
        <f>SUM(E911:H911)</f>
        <v>1598</v>
      </c>
      <c r="E911" s="7">
        <f>SUM(E756,E766,E862,E896:E910)</f>
        <v>215</v>
      </c>
      <c r="F911" s="7">
        <f>SUM(F756,F766,F862,F896:F910)</f>
        <v>0</v>
      </c>
      <c r="G911" s="7">
        <f>SUM(G756,G766,G862,G896:G910)</f>
        <v>1382</v>
      </c>
      <c r="H911" s="7">
        <f>SUM(H756,H766,H862,H896:H910)</f>
        <v>1</v>
      </c>
      <c r="I911" s="7">
        <f>SUM(J911:M911)</f>
        <v>4896</v>
      </c>
      <c r="J911" s="7">
        <f>SUM(J756,J766,J862,J896:J910)</f>
        <v>890</v>
      </c>
      <c r="K911" s="7">
        <f>SUM(K756,K766,K862,K896:K910)</f>
        <v>0</v>
      </c>
      <c r="L911" s="7">
        <f>SUM(L756,L766,L862,L896:L910)</f>
        <v>4006</v>
      </c>
      <c r="M911" s="7">
        <f>SUM(M756,M766,M862,M896:M910)</f>
        <v>0</v>
      </c>
      <c r="N911" s="7">
        <f>SUM(O911:R911)</f>
        <v>4675</v>
      </c>
      <c r="O911" s="7">
        <f>SUM(O756,O766,O862,O896:O910)</f>
        <v>1104</v>
      </c>
      <c r="P911" s="7">
        <f>SUM(P756,P766,P862,P896:P910)</f>
        <v>0</v>
      </c>
      <c r="Q911" s="7">
        <f>SUM(Q756,Q766,Q862,Q896:Q910)</f>
        <v>3570</v>
      </c>
      <c r="R911" s="7">
        <f>SUM(R756,R766,R862,R896:R910)</f>
        <v>1</v>
      </c>
      <c r="S911" s="7">
        <f>SUM(T911:W911)</f>
        <v>1819</v>
      </c>
      <c r="T911" s="7">
        <f>SUM(T756,T766,T862,T896:T910)</f>
        <v>1</v>
      </c>
      <c r="U911" s="7">
        <f>SUM(U756,U766,U862,U896:U910)</f>
        <v>0</v>
      </c>
      <c r="V911" s="7">
        <f>SUM(V756,V766,V862,V896:V910)</f>
        <v>1818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452</v>
      </c>
      <c r="E913" s="32">
        <f>SUM(E914:E1467)</f>
        <v>7</v>
      </c>
      <c r="F913" s="32">
        <f>SUM(F914:F1467)</f>
        <v>0</v>
      </c>
      <c r="G913" s="32">
        <f>SUM(G914:G1467)</f>
        <v>445</v>
      </c>
      <c r="H913" s="32">
        <f>SUM(H914:H1467)</f>
        <v>0</v>
      </c>
      <c r="I913" s="32">
        <f>SUM(J913:M913)</f>
        <v>2913</v>
      </c>
      <c r="J913" s="32">
        <f>SUM(J914:J1467)</f>
        <v>184</v>
      </c>
      <c r="K913" s="32">
        <f>SUM(K914:K1467)</f>
        <v>0</v>
      </c>
      <c r="L913" s="32">
        <f>SUM(L914:L1467)</f>
        <v>2729</v>
      </c>
      <c r="M913" s="32">
        <f>SUM(M914:M1467)</f>
        <v>0</v>
      </c>
      <c r="N913" s="32">
        <f>SUM(O913:R913)</f>
        <v>2931</v>
      </c>
      <c r="O913" s="32">
        <f>SUM(O914:O1467)</f>
        <v>191</v>
      </c>
      <c r="P913" s="32">
        <f>SUM(P914:P1467)</f>
        <v>0</v>
      </c>
      <c r="Q913" s="32">
        <f>SUM(Q914:Q1467)</f>
        <v>2740</v>
      </c>
      <c r="R913" s="32">
        <f>SUM(R914:R1467)</f>
        <v>0</v>
      </c>
      <c r="S913" s="32">
        <f>SUM(T913:W913)</f>
        <v>434</v>
      </c>
      <c r="T913" s="32">
        <f>SUM(T914:T1467)</f>
        <v>0</v>
      </c>
      <c r="U913" s="32">
        <f>SUM(U914:U1467)</f>
        <v>0</v>
      </c>
      <c r="V913" s="32">
        <f>SUM(V914:V1467)</f>
        <v>434</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25</v>
      </c>
      <c r="J922" s="6">
        <v>2</v>
      </c>
      <c r="K922" s="6"/>
      <c r="L922" s="6">
        <v>23</v>
      </c>
      <c r="M922" s="6"/>
      <c r="N922" s="6">
        <v>24</v>
      </c>
      <c r="O922" s="6">
        <v>2</v>
      </c>
      <c r="P922" s="6"/>
      <c r="Q922" s="6">
        <v>22</v>
      </c>
      <c r="R922" s="6"/>
      <c r="S922" s="6">
        <v>2</v>
      </c>
      <c r="T922" s="6"/>
      <c r="U922" s="6"/>
      <c r="V922" s="6">
        <v>2</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5</v>
      </c>
      <c r="E936" s="40"/>
      <c r="F936" s="40"/>
      <c r="G936" s="40">
        <v>5</v>
      </c>
      <c r="H936" s="40"/>
      <c r="I936" s="40">
        <v>55</v>
      </c>
      <c r="J936" s="40">
        <v>4</v>
      </c>
      <c r="K936" s="40"/>
      <c r="L936" s="40">
        <v>51</v>
      </c>
      <c r="M936" s="40"/>
      <c r="N936" s="40">
        <v>50</v>
      </c>
      <c r="O936" s="40">
        <v>4</v>
      </c>
      <c r="P936" s="40"/>
      <c r="Q936" s="40">
        <v>46</v>
      </c>
      <c r="R936" s="40"/>
      <c r="S936" s="40">
        <v>10</v>
      </c>
      <c r="T936" s="40"/>
      <c r="U936" s="40"/>
      <c r="V936" s="40">
        <v>10</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2</v>
      </c>
      <c r="E996" s="40"/>
      <c r="F996" s="40"/>
      <c r="G996" s="40">
        <v>2</v>
      </c>
      <c r="H996" s="40"/>
      <c r="I996" s="40">
        <v>3</v>
      </c>
      <c r="J996" s="40"/>
      <c r="K996" s="40"/>
      <c r="L996" s="40">
        <v>3</v>
      </c>
      <c r="M996" s="40"/>
      <c r="N996" s="40">
        <v>5</v>
      </c>
      <c r="O996" s="40"/>
      <c r="P996" s="40"/>
      <c r="Q996" s="40">
        <v>5</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2</v>
      </c>
      <c r="J998" s="40">
        <v>1</v>
      </c>
      <c r="K998" s="40"/>
      <c r="L998" s="40">
        <v>1</v>
      </c>
      <c r="M998" s="40"/>
      <c r="N998" s="40">
        <v>1</v>
      </c>
      <c r="O998" s="40">
        <v>1</v>
      </c>
      <c r="P998" s="40"/>
      <c r="Q998" s="40"/>
      <c r="R998" s="40"/>
      <c r="S998" s="40">
        <v>1</v>
      </c>
      <c r="T998" s="40"/>
      <c r="U998" s="40"/>
      <c r="V998" s="40">
        <v>1</v>
      </c>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3</v>
      </c>
      <c r="J1036" s="6"/>
      <c r="K1036" s="6"/>
      <c r="L1036" s="6">
        <v>3</v>
      </c>
      <c r="M1036" s="6"/>
      <c r="N1036" s="6">
        <v>3</v>
      </c>
      <c r="O1036" s="6"/>
      <c r="P1036" s="6"/>
      <c r="Q1036" s="6">
        <v>3</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3</v>
      </c>
      <c r="E1057" s="6"/>
      <c r="F1057" s="6"/>
      <c r="G1057" s="6">
        <v>3</v>
      </c>
      <c r="H1057" s="6"/>
      <c r="I1057" s="6">
        <v>7</v>
      </c>
      <c r="J1057" s="6">
        <v>1</v>
      </c>
      <c r="K1057" s="6"/>
      <c r="L1057" s="6">
        <v>6</v>
      </c>
      <c r="M1057" s="6"/>
      <c r="N1057" s="6">
        <v>10</v>
      </c>
      <c r="O1057" s="6">
        <v>1</v>
      </c>
      <c r="P1057" s="6"/>
      <c r="Q1057" s="6">
        <v>9</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v>8</v>
      </c>
      <c r="J1060" s="6">
        <v>1</v>
      </c>
      <c r="K1060" s="6"/>
      <c r="L1060" s="6">
        <v>7</v>
      </c>
      <c r="M1060" s="6"/>
      <c r="N1060" s="6">
        <v>7</v>
      </c>
      <c r="O1060" s="6">
        <v>1</v>
      </c>
      <c r="P1060" s="6"/>
      <c r="Q1060" s="6">
        <v>6</v>
      </c>
      <c r="R1060" s="6"/>
      <c r="S1060" s="6">
        <v>2</v>
      </c>
      <c r="T1060" s="6"/>
      <c r="U1060" s="6"/>
      <c r="V1060" s="6">
        <v>2</v>
      </c>
      <c r="W1060" s="6"/>
      <c r="X1060" s="5">
        <v>151</v>
      </c>
    </row>
    <row r="1061" spans="1:24" ht="12.75">
      <c r="A1061" s="89">
        <v>501060020</v>
      </c>
      <c r="B1061" s="30" t="s">
        <v>937</v>
      </c>
      <c r="C1061" s="99"/>
      <c r="D1061" s="6"/>
      <c r="E1061" s="6"/>
      <c r="F1061" s="6"/>
      <c r="G1061" s="6"/>
      <c r="H1061" s="6"/>
      <c r="I1061" s="6">
        <v>4</v>
      </c>
      <c r="J1061" s="6">
        <v>1</v>
      </c>
      <c r="K1061" s="6"/>
      <c r="L1061" s="6">
        <v>3</v>
      </c>
      <c r="M1061" s="6"/>
      <c r="N1061" s="6">
        <v>4</v>
      </c>
      <c r="O1061" s="6">
        <v>1</v>
      </c>
      <c r="P1061" s="6"/>
      <c r="Q1061" s="6">
        <v>3</v>
      </c>
      <c r="R1061" s="6"/>
      <c r="S1061" s="6"/>
      <c r="T1061" s="6"/>
      <c r="U1061" s="6"/>
      <c r="V1061" s="6"/>
      <c r="W1061" s="6"/>
      <c r="X1061" s="5">
        <v>151</v>
      </c>
    </row>
    <row r="1062" spans="1:24" ht="12.75">
      <c r="A1062" s="89">
        <v>501060021</v>
      </c>
      <c r="B1062" s="30" t="s">
        <v>938</v>
      </c>
      <c r="C1062" s="99"/>
      <c r="D1062" s="6">
        <v>7</v>
      </c>
      <c r="E1062" s="6"/>
      <c r="F1062" s="6"/>
      <c r="G1062" s="6">
        <v>7</v>
      </c>
      <c r="H1062" s="6"/>
      <c r="I1062" s="6">
        <v>83</v>
      </c>
      <c r="J1062" s="6">
        <v>2</v>
      </c>
      <c r="K1062" s="6"/>
      <c r="L1062" s="6">
        <v>81</v>
      </c>
      <c r="M1062" s="6"/>
      <c r="N1062" s="6">
        <v>78</v>
      </c>
      <c r="O1062" s="6">
        <v>2</v>
      </c>
      <c r="P1062" s="6"/>
      <c r="Q1062" s="6">
        <v>76</v>
      </c>
      <c r="R1062" s="6"/>
      <c r="S1062" s="6">
        <v>12</v>
      </c>
      <c r="T1062" s="6"/>
      <c r="U1062" s="6"/>
      <c r="V1062" s="6">
        <v>12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68</v>
      </c>
      <c r="E1065" s="6"/>
      <c r="F1065" s="6"/>
      <c r="G1065" s="6">
        <v>68</v>
      </c>
      <c r="H1065" s="6"/>
      <c r="I1065" s="6">
        <v>479</v>
      </c>
      <c r="J1065" s="6">
        <v>24</v>
      </c>
      <c r="K1065" s="6"/>
      <c r="L1065" s="6">
        <v>455</v>
      </c>
      <c r="M1065" s="6"/>
      <c r="N1065" s="6">
        <v>475</v>
      </c>
      <c r="O1065" s="6">
        <v>24</v>
      </c>
      <c r="P1065" s="6"/>
      <c r="Q1065" s="6">
        <v>451</v>
      </c>
      <c r="R1065" s="6"/>
      <c r="S1065" s="6">
        <v>72</v>
      </c>
      <c r="T1065" s="6"/>
      <c r="U1065" s="6"/>
      <c r="V1065" s="6">
        <v>72</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12</v>
      </c>
      <c r="E1068" s="6"/>
      <c r="F1068" s="6"/>
      <c r="G1068" s="6">
        <v>12</v>
      </c>
      <c r="H1068" s="6"/>
      <c r="I1068" s="6">
        <v>146</v>
      </c>
      <c r="J1068" s="6">
        <v>21</v>
      </c>
      <c r="K1068" s="6"/>
      <c r="L1068" s="6">
        <v>125</v>
      </c>
      <c r="M1068" s="6"/>
      <c r="N1068" s="6">
        <v>140</v>
      </c>
      <c r="O1068" s="6">
        <v>21</v>
      </c>
      <c r="P1068" s="6"/>
      <c r="Q1068" s="6">
        <v>119</v>
      </c>
      <c r="R1068" s="6"/>
      <c r="S1068" s="6">
        <v>18</v>
      </c>
      <c r="T1068" s="6"/>
      <c r="U1068" s="6"/>
      <c r="V1068" s="6">
        <v>18</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2</v>
      </c>
      <c r="J1070" s="6"/>
      <c r="K1070" s="6"/>
      <c r="L1070" s="6">
        <v>2</v>
      </c>
      <c r="M1070" s="6"/>
      <c r="N1070" s="6">
        <v>2</v>
      </c>
      <c r="O1070" s="6"/>
      <c r="P1070" s="6"/>
      <c r="Q1070" s="6">
        <v>2</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178</v>
      </c>
      <c r="E1075" s="6">
        <v>2</v>
      </c>
      <c r="F1075" s="6"/>
      <c r="G1075" s="6">
        <v>176</v>
      </c>
      <c r="H1075" s="6"/>
      <c r="I1075" s="6">
        <v>523</v>
      </c>
      <c r="J1075" s="6">
        <v>30</v>
      </c>
      <c r="K1075" s="6"/>
      <c r="L1075" s="6">
        <v>493</v>
      </c>
      <c r="M1075" s="6"/>
      <c r="N1075" s="6">
        <v>567</v>
      </c>
      <c r="O1075" s="6">
        <v>32</v>
      </c>
      <c r="P1075" s="6"/>
      <c r="Q1075" s="6">
        <v>535</v>
      </c>
      <c r="R1075" s="6"/>
      <c r="S1075" s="6">
        <v>134</v>
      </c>
      <c r="T1075" s="6"/>
      <c r="U1075" s="6"/>
      <c r="V1075" s="6">
        <v>134</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c r="A1087" s="89">
        <v>501060046</v>
      </c>
      <c r="B1087" s="30" t="s">
        <v>963</v>
      </c>
      <c r="C1087" s="99"/>
      <c r="D1087" s="6">
        <v>4</v>
      </c>
      <c r="E1087" s="6"/>
      <c r="F1087" s="6"/>
      <c r="G1087" s="6">
        <v>4</v>
      </c>
      <c r="H1087" s="6"/>
      <c r="I1087" s="6">
        <v>11</v>
      </c>
      <c r="J1087" s="6">
        <v>1</v>
      </c>
      <c r="K1087" s="6"/>
      <c r="L1087" s="6">
        <v>10</v>
      </c>
      <c r="M1087" s="6"/>
      <c r="N1087" s="6">
        <v>15</v>
      </c>
      <c r="O1087" s="6">
        <v>1</v>
      </c>
      <c r="P1087" s="6"/>
      <c r="Q1087" s="6">
        <v>14</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2</v>
      </c>
      <c r="J1110" s="40"/>
      <c r="K1110" s="40"/>
      <c r="L1110" s="40">
        <v>2</v>
      </c>
      <c r="M1110" s="40"/>
      <c r="N1110" s="40">
        <v>2</v>
      </c>
      <c r="O1110" s="40"/>
      <c r="P1110" s="40"/>
      <c r="Q1110" s="40">
        <v>2</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4</v>
      </c>
      <c r="J1113" s="40">
        <v>1</v>
      </c>
      <c r="K1113" s="40"/>
      <c r="L1113" s="40">
        <v>3</v>
      </c>
      <c r="M1113" s="40"/>
      <c r="N1113" s="40">
        <v>3</v>
      </c>
      <c r="O1113" s="40">
        <v>1</v>
      </c>
      <c r="P1113" s="40"/>
      <c r="Q1113" s="40">
        <v>2</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27</v>
      </c>
      <c r="J1116" s="40">
        <v>4</v>
      </c>
      <c r="K1116" s="40"/>
      <c r="L1116" s="40">
        <v>23</v>
      </c>
      <c r="M1116" s="40"/>
      <c r="N1116" s="40">
        <v>26</v>
      </c>
      <c r="O1116" s="40">
        <v>4</v>
      </c>
      <c r="P1116" s="40"/>
      <c r="Q1116" s="40">
        <v>22</v>
      </c>
      <c r="R1116" s="40"/>
      <c r="S1116" s="40">
        <v>2</v>
      </c>
      <c r="T1116" s="40"/>
      <c r="U1116" s="40"/>
      <c r="V1116" s="40">
        <v>2</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5</v>
      </c>
      <c r="E1118" s="40"/>
      <c r="F1118" s="40"/>
      <c r="G1118" s="40">
        <v>5</v>
      </c>
      <c r="H1118" s="40"/>
      <c r="I1118" s="40">
        <v>38</v>
      </c>
      <c r="J1118" s="40">
        <v>2</v>
      </c>
      <c r="K1118" s="40"/>
      <c r="L1118" s="40">
        <v>36</v>
      </c>
      <c r="M1118" s="40"/>
      <c r="N1118" s="40">
        <v>42</v>
      </c>
      <c r="O1118" s="40">
        <v>2</v>
      </c>
      <c r="P1118" s="40"/>
      <c r="Q1118" s="40">
        <v>40</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9</v>
      </c>
      <c r="J1123" s="40"/>
      <c r="K1123" s="40"/>
      <c r="L1123" s="40">
        <v>9</v>
      </c>
      <c r="M1123" s="40"/>
      <c r="N1123" s="40">
        <v>8</v>
      </c>
      <c r="O1123" s="40"/>
      <c r="P1123" s="40"/>
      <c r="Q1123" s="40">
        <v>8</v>
      </c>
      <c r="R1123" s="40"/>
      <c r="S1123" s="40">
        <v>1</v>
      </c>
      <c r="T1123" s="40"/>
      <c r="U1123" s="40"/>
      <c r="V1123" s="40">
        <v>1</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v>1</v>
      </c>
      <c r="E1125" s="40"/>
      <c r="F1125" s="40"/>
      <c r="G1125" s="40">
        <v>1</v>
      </c>
      <c r="H1125" s="40"/>
      <c r="I1125" s="40">
        <v>3</v>
      </c>
      <c r="J1125" s="40">
        <v>1</v>
      </c>
      <c r="K1125" s="40"/>
      <c r="L1125" s="40">
        <v>2</v>
      </c>
      <c r="M1125" s="40"/>
      <c r="N1125" s="40">
        <v>2</v>
      </c>
      <c r="O1125" s="40">
        <v>1</v>
      </c>
      <c r="P1125" s="40"/>
      <c r="Q1125" s="40">
        <v>1</v>
      </c>
      <c r="R1125" s="40"/>
      <c r="S1125" s="40">
        <v>2</v>
      </c>
      <c r="T1125" s="40"/>
      <c r="U1125" s="40"/>
      <c r="V1125" s="40">
        <v>2</v>
      </c>
      <c r="W1125" s="40"/>
      <c r="X1125" s="39">
        <v>120</v>
      </c>
      <c r="Y1125" s="105"/>
      <c r="Z1125" s="105"/>
    </row>
    <row r="1126" spans="1:26" s="41" customFormat="1" ht="12.75">
      <c r="A1126" s="90">
        <v>501080012</v>
      </c>
      <c r="B1126" s="42" t="s">
        <v>997</v>
      </c>
      <c r="C1126" s="99"/>
      <c r="D1126" s="40"/>
      <c r="E1126" s="40"/>
      <c r="F1126" s="40"/>
      <c r="G1126" s="40"/>
      <c r="H1126" s="40"/>
      <c r="I1126" s="40">
        <v>8</v>
      </c>
      <c r="J1126" s="40"/>
      <c r="K1126" s="40"/>
      <c r="L1126" s="40">
        <v>8</v>
      </c>
      <c r="M1126" s="40"/>
      <c r="N1126" s="40">
        <v>6</v>
      </c>
      <c r="O1126" s="40"/>
      <c r="P1126" s="40"/>
      <c r="Q1126" s="40">
        <v>6</v>
      </c>
      <c r="R1126" s="40"/>
      <c r="S1126" s="40">
        <v>2</v>
      </c>
      <c r="T1126" s="40"/>
      <c r="U1126" s="40"/>
      <c r="V1126" s="40">
        <v>2</v>
      </c>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c r="A1129" s="90">
        <v>501080015</v>
      </c>
      <c r="B1129" s="42" t="s">
        <v>1000</v>
      </c>
      <c r="C1129" s="99"/>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5"/>
      <c r="Z1129" s="105"/>
    </row>
    <row r="1130" spans="1:26" s="41" customFormat="1" ht="12.75">
      <c r="A1130" s="90">
        <v>501080016</v>
      </c>
      <c r="B1130" s="42" t="s">
        <v>1001</v>
      </c>
      <c r="C1130" s="99"/>
      <c r="D1130" s="40">
        <v>7</v>
      </c>
      <c r="E1130" s="40">
        <v>2</v>
      </c>
      <c r="F1130" s="40"/>
      <c r="G1130" s="40">
        <v>5</v>
      </c>
      <c r="H1130" s="40"/>
      <c r="I1130" s="40">
        <v>52</v>
      </c>
      <c r="J1130" s="40">
        <v>3</v>
      </c>
      <c r="K1130" s="40"/>
      <c r="L1130" s="40">
        <v>49</v>
      </c>
      <c r="M1130" s="40"/>
      <c r="N1130" s="40">
        <v>57</v>
      </c>
      <c r="O1130" s="40">
        <v>5</v>
      </c>
      <c r="P1130" s="40"/>
      <c r="Q1130" s="40">
        <v>52</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9</v>
      </c>
      <c r="J1137" s="40">
        <v>1</v>
      </c>
      <c r="K1137" s="40"/>
      <c r="L1137" s="40">
        <v>8</v>
      </c>
      <c r="M1137" s="40"/>
      <c r="N1137" s="40">
        <v>6</v>
      </c>
      <c r="O1137" s="40">
        <v>1</v>
      </c>
      <c r="P1137" s="40"/>
      <c r="Q1137" s="40">
        <v>5</v>
      </c>
      <c r="R1137" s="40"/>
      <c r="S1137" s="40">
        <v>3</v>
      </c>
      <c r="T1137" s="40"/>
      <c r="U1137" s="40"/>
      <c r="V1137" s="40">
        <v>3</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5</v>
      </c>
      <c r="E1145" s="40">
        <v>1</v>
      </c>
      <c r="F1145" s="40"/>
      <c r="G1145" s="40">
        <v>4</v>
      </c>
      <c r="H1145" s="40"/>
      <c r="I1145" s="40">
        <v>51</v>
      </c>
      <c r="J1145" s="40">
        <v>6</v>
      </c>
      <c r="K1145" s="40"/>
      <c r="L1145" s="40">
        <v>45</v>
      </c>
      <c r="M1145" s="40"/>
      <c r="N1145" s="40">
        <v>53</v>
      </c>
      <c r="O1145" s="40">
        <v>7</v>
      </c>
      <c r="P1145" s="40"/>
      <c r="Q1145" s="40">
        <v>46</v>
      </c>
      <c r="R1145" s="40"/>
      <c r="S1145" s="40">
        <v>3</v>
      </c>
      <c r="T1145" s="40"/>
      <c r="U1145" s="40"/>
      <c r="V1145" s="40">
        <v>3</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4</v>
      </c>
      <c r="J1147" s="40"/>
      <c r="K1147" s="40"/>
      <c r="L1147" s="40">
        <v>4</v>
      </c>
      <c r="M1147" s="40"/>
      <c r="N1147" s="40">
        <v>4</v>
      </c>
      <c r="O1147" s="40"/>
      <c r="P1147" s="40"/>
      <c r="Q1147" s="40">
        <v>4</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3</v>
      </c>
      <c r="E1150" s="40"/>
      <c r="F1150" s="40"/>
      <c r="G1150" s="40">
        <v>3</v>
      </c>
      <c r="H1150" s="40"/>
      <c r="I1150" s="40">
        <v>3</v>
      </c>
      <c r="J1150" s="40"/>
      <c r="K1150" s="40"/>
      <c r="L1150" s="40">
        <v>3</v>
      </c>
      <c r="M1150" s="40"/>
      <c r="N1150" s="40">
        <v>5</v>
      </c>
      <c r="O1150" s="40"/>
      <c r="P1150" s="40"/>
      <c r="Q1150" s="40">
        <v>5</v>
      </c>
      <c r="R1150" s="40"/>
      <c r="S1150" s="40">
        <v>1</v>
      </c>
      <c r="T1150" s="40"/>
      <c r="U1150" s="40"/>
      <c r="V1150" s="40">
        <v>1</v>
      </c>
      <c r="W1150" s="40"/>
      <c r="X1150" s="39">
        <v>120</v>
      </c>
      <c r="Y1150" s="105"/>
      <c r="Z1150" s="105"/>
    </row>
    <row r="1151" spans="1:26" s="41" customFormat="1" ht="12.75">
      <c r="A1151" s="90">
        <v>501080037</v>
      </c>
      <c r="B1151" s="42" t="s">
        <v>1019</v>
      </c>
      <c r="C1151" s="99"/>
      <c r="D1151" s="40"/>
      <c r="E1151" s="40"/>
      <c r="F1151" s="40"/>
      <c r="G1151" s="40"/>
      <c r="H1151" s="40"/>
      <c r="I1151" s="40">
        <v>1</v>
      </c>
      <c r="J1151" s="40"/>
      <c r="K1151" s="40"/>
      <c r="L1151" s="40">
        <v>1</v>
      </c>
      <c r="M1151" s="40"/>
      <c r="N1151" s="40">
        <v>1</v>
      </c>
      <c r="O1151" s="40"/>
      <c r="P1151" s="40"/>
      <c r="Q1151" s="40">
        <v>1</v>
      </c>
      <c r="R1151" s="40"/>
      <c r="S1151" s="40"/>
      <c r="T1151" s="40"/>
      <c r="U1151" s="40"/>
      <c r="V1151" s="40"/>
      <c r="W1151" s="40"/>
      <c r="X1151" s="39">
        <v>120</v>
      </c>
      <c r="Y1151" s="105"/>
      <c r="Z1151" s="105"/>
    </row>
    <row r="1152" spans="1:26" s="41" customFormat="1" ht="12.75">
      <c r="A1152" s="90">
        <v>501080038</v>
      </c>
      <c r="B1152" s="42" t="s">
        <v>125</v>
      </c>
      <c r="C1152" s="99"/>
      <c r="D1152" s="40">
        <v>6</v>
      </c>
      <c r="E1152" s="40"/>
      <c r="F1152" s="40"/>
      <c r="G1152" s="40">
        <v>6</v>
      </c>
      <c r="H1152" s="40"/>
      <c r="I1152" s="40">
        <v>54</v>
      </c>
      <c r="J1152" s="40">
        <v>2</v>
      </c>
      <c r="K1152" s="40"/>
      <c r="L1152" s="40">
        <v>52</v>
      </c>
      <c r="M1152" s="40"/>
      <c r="N1152" s="40">
        <v>53</v>
      </c>
      <c r="O1152" s="40">
        <v>2</v>
      </c>
      <c r="P1152" s="40"/>
      <c r="Q1152" s="40">
        <v>51</v>
      </c>
      <c r="R1152" s="40"/>
      <c r="S1152" s="40">
        <v>7</v>
      </c>
      <c r="T1152" s="40"/>
      <c r="U1152" s="40"/>
      <c r="V1152" s="40">
        <v>7</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4</v>
      </c>
      <c r="J1219" s="40"/>
      <c r="K1219" s="40"/>
      <c r="L1219" s="40">
        <v>4</v>
      </c>
      <c r="M1219" s="40"/>
      <c r="N1219" s="40">
        <v>4</v>
      </c>
      <c r="O1219" s="40"/>
      <c r="P1219" s="40"/>
      <c r="Q1219" s="40">
        <v>4</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v>1</v>
      </c>
      <c r="E1227" s="40"/>
      <c r="F1227" s="40"/>
      <c r="G1227" s="40">
        <v>1</v>
      </c>
      <c r="H1227" s="40"/>
      <c r="I1227" s="40">
        <v>4</v>
      </c>
      <c r="J1227" s="40"/>
      <c r="K1227" s="40"/>
      <c r="L1227" s="40">
        <v>4</v>
      </c>
      <c r="M1227" s="40"/>
      <c r="N1227" s="40">
        <v>5</v>
      </c>
      <c r="O1227" s="40"/>
      <c r="P1227" s="40"/>
      <c r="Q1227" s="40">
        <v>5</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10</v>
      </c>
      <c r="J1231" s="40"/>
      <c r="K1231" s="40"/>
      <c r="L1231" s="40">
        <v>10</v>
      </c>
      <c r="M1231" s="40"/>
      <c r="N1231" s="40">
        <v>10</v>
      </c>
      <c r="O1231" s="40"/>
      <c r="P1231" s="40"/>
      <c r="Q1231" s="40">
        <v>10</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1</v>
      </c>
      <c r="J1234" s="40"/>
      <c r="K1234" s="40"/>
      <c r="L1234" s="40">
        <v>1</v>
      </c>
      <c r="M1234" s="40"/>
      <c r="N1234" s="40"/>
      <c r="O1234" s="40"/>
      <c r="P1234" s="40"/>
      <c r="Q1234" s="40"/>
      <c r="R1234" s="40"/>
      <c r="S1234" s="40">
        <v>1</v>
      </c>
      <c r="T1234" s="40"/>
      <c r="U1234" s="40"/>
      <c r="V1234" s="40">
        <v>1</v>
      </c>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4</v>
      </c>
      <c r="E1236" s="40"/>
      <c r="F1236" s="40"/>
      <c r="G1236" s="40">
        <v>4</v>
      </c>
      <c r="H1236" s="40"/>
      <c r="I1236" s="40">
        <v>108</v>
      </c>
      <c r="J1236" s="40">
        <v>2</v>
      </c>
      <c r="K1236" s="40"/>
      <c r="L1236" s="40">
        <v>106</v>
      </c>
      <c r="M1236" s="40"/>
      <c r="N1236" s="40">
        <v>109</v>
      </c>
      <c r="O1236" s="40">
        <v>2</v>
      </c>
      <c r="P1236" s="40"/>
      <c r="Q1236" s="40">
        <v>107</v>
      </c>
      <c r="R1236" s="40"/>
      <c r="S1236" s="40">
        <v>3</v>
      </c>
      <c r="T1236" s="40"/>
      <c r="U1236" s="40"/>
      <c r="V1236" s="40">
        <v>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31</v>
      </c>
      <c r="E1238" s="40"/>
      <c r="F1238" s="40"/>
      <c r="G1238" s="40">
        <v>31</v>
      </c>
      <c r="H1238" s="40"/>
      <c r="I1238" s="40">
        <v>259</v>
      </c>
      <c r="J1238" s="40">
        <v>27</v>
      </c>
      <c r="K1238" s="40"/>
      <c r="L1238" s="40">
        <v>232</v>
      </c>
      <c r="M1238" s="40"/>
      <c r="N1238" s="40">
        <v>251</v>
      </c>
      <c r="O1238" s="40">
        <v>27</v>
      </c>
      <c r="P1238" s="40"/>
      <c r="Q1238" s="40">
        <v>224</v>
      </c>
      <c r="R1238" s="40"/>
      <c r="S1238" s="40">
        <v>39</v>
      </c>
      <c r="T1238" s="40"/>
      <c r="U1238" s="40"/>
      <c r="V1238" s="40">
        <v>39</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66</v>
      </c>
      <c r="E1240" s="40">
        <v>2</v>
      </c>
      <c r="F1240" s="40"/>
      <c r="G1240" s="40">
        <v>64</v>
      </c>
      <c r="H1240" s="40"/>
      <c r="I1240" s="40">
        <v>462</v>
      </c>
      <c r="J1240" s="40">
        <v>29</v>
      </c>
      <c r="K1240" s="40"/>
      <c r="L1240" s="40">
        <v>433</v>
      </c>
      <c r="M1240" s="40"/>
      <c r="N1240" s="40">
        <v>471</v>
      </c>
      <c r="O1240" s="40">
        <v>31</v>
      </c>
      <c r="P1240" s="40"/>
      <c r="Q1240" s="40">
        <v>440</v>
      </c>
      <c r="R1240" s="40"/>
      <c r="S1240" s="40">
        <v>57</v>
      </c>
      <c r="T1240" s="40"/>
      <c r="U1240" s="40"/>
      <c r="V1240" s="40">
        <v>57</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44</v>
      </c>
      <c r="J1244" s="40">
        <v>1</v>
      </c>
      <c r="K1244" s="40"/>
      <c r="L1244" s="40">
        <v>43</v>
      </c>
      <c r="M1244" s="40"/>
      <c r="N1244" s="40">
        <v>36</v>
      </c>
      <c r="O1244" s="40">
        <v>1</v>
      </c>
      <c r="P1244" s="40"/>
      <c r="Q1244" s="40">
        <v>35</v>
      </c>
      <c r="R1244" s="40"/>
      <c r="S1244" s="40">
        <v>8</v>
      </c>
      <c r="T1244" s="40"/>
      <c r="U1244" s="40"/>
      <c r="V1244" s="40">
        <v>8</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5</v>
      </c>
      <c r="E1249" s="40"/>
      <c r="F1249" s="40"/>
      <c r="G1249" s="40">
        <v>5</v>
      </c>
      <c r="H1249" s="40"/>
      <c r="I1249" s="40">
        <v>62</v>
      </c>
      <c r="J1249" s="40">
        <v>2</v>
      </c>
      <c r="K1249" s="40"/>
      <c r="L1249" s="40">
        <v>60</v>
      </c>
      <c r="M1249" s="40"/>
      <c r="N1249" s="40">
        <v>65</v>
      </c>
      <c r="O1249" s="40">
        <v>2</v>
      </c>
      <c r="P1249" s="40"/>
      <c r="Q1249" s="40">
        <v>63</v>
      </c>
      <c r="R1249" s="40"/>
      <c r="S1249" s="40">
        <v>2</v>
      </c>
      <c r="T1249" s="40"/>
      <c r="U1249" s="40"/>
      <c r="V1249" s="40">
        <v>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1</v>
      </c>
      <c r="J1255" s="40"/>
      <c r="K1255" s="40"/>
      <c r="L1255" s="40">
        <v>1</v>
      </c>
      <c r="M1255" s="40"/>
      <c r="N1255" s="40"/>
      <c r="O1255" s="40"/>
      <c r="P1255" s="40"/>
      <c r="Q1255" s="40"/>
      <c r="R1255" s="40"/>
      <c r="S1255" s="40">
        <v>1</v>
      </c>
      <c r="T1255" s="40"/>
      <c r="U1255" s="40"/>
      <c r="V1255" s="40">
        <v>1</v>
      </c>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2</v>
      </c>
      <c r="J1257" s="40">
        <v>1</v>
      </c>
      <c r="K1257" s="40"/>
      <c r="L1257" s="40">
        <v>1</v>
      </c>
      <c r="M1257" s="40"/>
      <c r="N1257" s="40">
        <v>3</v>
      </c>
      <c r="O1257" s="40">
        <v>1</v>
      </c>
      <c r="P1257" s="40"/>
      <c r="Q1257" s="40">
        <v>2</v>
      </c>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2</v>
      </c>
      <c r="J1258" s="40">
        <v>1</v>
      </c>
      <c r="K1258" s="40"/>
      <c r="L1258" s="40">
        <v>1</v>
      </c>
      <c r="M1258" s="40"/>
      <c r="N1258" s="40">
        <v>2</v>
      </c>
      <c r="O1258" s="40">
        <v>1</v>
      </c>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v>7</v>
      </c>
      <c r="E1259" s="40"/>
      <c r="F1259" s="40"/>
      <c r="G1259" s="40">
        <v>7</v>
      </c>
      <c r="H1259" s="40"/>
      <c r="I1259" s="40">
        <v>111</v>
      </c>
      <c r="J1259" s="40">
        <v>3</v>
      </c>
      <c r="K1259" s="40"/>
      <c r="L1259" s="40">
        <v>108</v>
      </c>
      <c r="M1259" s="40"/>
      <c r="N1259" s="40">
        <v>113</v>
      </c>
      <c r="O1259" s="40">
        <v>3</v>
      </c>
      <c r="P1259" s="40"/>
      <c r="Q1259" s="40">
        <v>110</v>
      </c>
      <c r="R1259" s="40"/>
      <c r="S1259" s="40">
        <v>5</v>
      </c>
      <c r="T1259" s="40"/>
      <c r="U1259" s="40"/>
      <c r="V1259" s="40">
        <v>5</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6</v>
      </c>
      <c r="E1265" s="40"/>
      <c r="F1265" s="40"/>
      <c r="G1265" s="40">
        <v>6</v>
      </c>
      <c r="H1265" s="40"/>
      <c r="I1265" s="40">
        <v>45</v>
      </c>
      <c r="J1265" s="40">
        <v>8</v>
      </c>
      <c r="K1265" s="40"/>
      <c r="L1265" s="40">
        <v>37</v>
      </c>
      <c r="M1265" s="40"/>
      <c r="N1265" s="40">
        <v>44</v>
      </c>
      <c r="O1265" s="40">
        <v>8</v>
      </c>
      <c r="P1265" s="40"/>
      <c r="Q1265" s="40">
        <v>36</v>
      </c>
      <c r="R1265" s="40"/>
      <c r="S1265" s="40">
        <v>7</v>
      </c>
      <c r="T1265" s="40"/>
      <c r="U1265" s="40"/>
      <c r="V1265" s="40">
        <v>7</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21</v>
      </c>
      <c r="E1285" s="40"/>
      <c r="F1285" s="40"/>
      <c r="G1285" s="40">
        <v>21</v>
      </c>
      <c r="H1285" s="40"/>
      <c r="I1285" s="40">
        <v>164</v>
      </c>
      <c r="J1285" s="40">
        <v>2</v>
      </c>
      <c r="K1285" s="40"/>
      <c r="L1285" s="40">
        <v>162</v>
      </c>
      <c r="M1285" s="40"/>
      <c r="N1285" s="40">
        <v>152</v>
      </c>
      <c r="O1285" s="40">
        <v>2</v>
      </c>
      <c r="P1285" s="40"/>
      <c r="Q1285" s="40">
        <v>150</v>
      </c>
      <c r="R1285" s="40"/>
      <c r="S1285" s="40">
        <v>33</v>
      </c>
      <c r="T1285" s="40"/>
      <c r="U1285" s="40"/>
      <c r="V1285" s="40">
        <v>33</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3</v>
      </c>
      <c r="J1305" s="40"/>
      <c r="K1305" s="40"/>
      <c r="L1305" s="40">
        <v>3</v>
      </c>
      <c r="M1305" s="40"/>
      <c r="N1305" s="40">
        <v>2</v>
      </c>
      <c r="O1305" s="40"/>
      <c r="P1305" s="40"/>
      <c r="Q1305" s="40">
        <v>2</v>
      </c>
      <c r="R1305" s="40"/>
      <c r="S1305" s="40">
        <v>1</v>
      </c>
      <c r="T1305" s="40"/>
      <c r="U1305" s="40"/>
      <c r="V1305" s="40">
        <v>1</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2</v>
      </c>
      <c r="J1347" s="40"/>
      <c r="K1347" s="40"/>
      <c r="L1347" s="40">
        <v>2</v>
      </c>
      <c r="M1347" s="40"/>
      <c r="N1347" s="40">
        <v>2</v>
      </c>
      <c r="O1347" s="40"/>
      <c r="P1347" s="40"/>
      <c r="Q1347" s="40">
        <v>2</v>
      </c>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v>1</v>
      </c>
      <c r="E1373" s="40"/>
      <c r="F1373" s="40"/>
      <c r="G1373" s="40">
        <v>1</v>
      </c>
      <c r="H1373" s="40"/>
      <c r="I1373" s="40"/>
      <c r="J1373" s="40"/>
      <c r="K1373" s="40"/>
      <c r="L1373" s="40"/>
      <c r="M1373" s="40"/>
      <c r="N1373" s="40"/>
      <c r="O1373" s="40"/>
      <c r="P1373" s="40"/>
      <c r="Q1373" s="40"/>
      <c r="R1373" s="40"/>
      <c r="S1373" s="40">
        <v>1</v>
      </c>
      <c r="T1373" s="40"/>
      <c r="U1373" s="40"/>
      <c r="V1373" s="40">
        <v>1</v>
      </c>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4</v>
      </c>
      <c r="J1376" s="40"/>
      <c r="K1376" s="40"/>
      <c r="L1376" s="40">
        <v>4</v>
      </c>
      <c r="M1376" s="40"/>
      <c r="N1376" s="40">
        <v>4</v>
      </c>
      <c r="O1376" s="40"/>
      <c r="P1376" s="40"/>
      <c r="Q1376" s="40">
        <v>4</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2</v>
      </c>
      <c r="E1468" s="32"/>
      <c r="F1468" s="32"/>
      <c r="G1468" s="32">
        <v>2</v>
      </c>
      <c r="H1468" s="32"/>
      <c r="I1468" s="32">
        <v>25</v>
      </c>
      <c r="J1468" s="32"/>
      <c r="K1468" s="32"/>
      <c r="L1468" s="32">
        <v>25</v>
      </c>
      <c r="M1468" s="32"/>
      <c r="N1468" s="32">
        <v>23</v>
      </c>
      <c r="O1468" s="32"/>
      <c r="P1468" s="32"/>
      <c r="Q1468" s="32">
        <v>23</v>
      </c>
      <c r="R1468" s="32"/>
      <c r="S1468" s="32">
        <v>4</v>
      </c>
      <c r="T1468" s="32"/>
      <c r="U1468" s="32"/>
      <c r="V1468" s="32">
        <v>4</v>
      </c>
      <c r="W1468" s="32"/>
      <c r="X1468" s="34">
        <v>130</v>
      </c>
    </row>
    <row r="1469" spans="1:24" ht="12.75">
      <c r="A1469" s="92">
        <v>600020000</v>
      </c>
      <c r="B1469" s="35" t="s">
        <v>2335</v>
      </c>
      <c r="C1469" s="98"/>
      <c r="D1469" s="32">
        <v>1</v>
      </c>
      <c r="E1469" s="32"/>
      <c r="F1469" s="32"/>
      <c r="G1469" s="32">
        <v>1</v>
      </c>
      <c r="H1469" s="32"/>
      <c r="I1469" s="32">
        <v>12</v>
      </c>
      <c r="J1469" s="32"/>
      <c r="K1469" s="32"/>
      <c r="L1469" s="32">
        <v>12</v>
      </c>
      <c r="M1469" s="32"/>
      <c r="N1469" s="32">
        <v>13</v>
      </c>
      <c r="O1469" s="32"/>
      <c r="P1469" s="32"/>
      <c r="Q1469" s="32">
        <v>13</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455</v>
      </c>
      <c r="E1471" s="7">
        <f>SUM(E913,E1468:E1470)</f>
        <v>7</v>
      </c>
      <c r="F1471" s="7">
        <f>SUM(F913,F1468:F1470)</f>
        <v>0</v>
      </c>
      <c r="G1471" s="7">
        <f>SUM(G913,G1468:G1470)</f>
        <v>448</v>
      </c>
      <c r="H1471" s="7">
        <f>SUM(H913,H1468:H1470)</f>
        <v>0</v>
      </c>
      <c r="I1471" s="7">
        <f>SUM(J1471:M1471)</f>
        <v>2950</v>
      </c>
      <c r="J1471" s="7">
        <f>SUM(J913,J1468:J1470)</f>
        <v>184</v>
      </c>
      <c r="K1471" s="7">
        <f>SUM(K913,K1468:K1470)</f>
        <v>0</v>
      </c>
      <c r="L1471" s="7">
        <f>SUM(L913,L1468:L1470)</f>
        <v>2766</v>
      </c>
      <c r="M1471" s="7">
        <f>SUM(M913,M1468:M1470)</f>
        <v>0</v>
      </c>
      <c r="N1471" s="7">
        <f>SUM(O1471:R1471)</f>
        <v>2967</v>
      </c>
      <c r="O1471" s="7">
        <f>SUM(O913,O1468:O1470)</f>
        <v>191</v>
      </c>
      <c r="P1471" s="7">
        <f>SUM(P913,P1468:P1470)</f>
        <v>0</v>
      </c>
      <c r="Q1471" s="7">
        <f>SUM(Q913,Q1468:Q1470)</f>
        <v>2776</v>
      </c>
      <c r="R1471" s="7">
        <f>SUM(R913,R1468:R1470)</f>
        <v>0</v>
      </c>
      <c r="S1471" s="7">
        <f>SUM(T1471:W1471)</f>
        <v>438</v>
      </c>
      <c r="T1471" s="7">
        <f>SUM(T913,T1468:T1470)</f>
        <v>0</v>
      </c>
      <c r="U1471" s="7">
        <f>SUM(U913,U1468:U1470)</f>
        <v>0</v>
      </c>
      <c r="V1471" s="7">
        <f>SUM(V913,V1468:V1470)</f>
        <v>438</v>
      </c>
      <c r="W1471" s="7">
        <f>SUM(W913,W1468:W1470)</f>
        <v>0</v>
      </c>
      <c r="X1471" s="28" t="s">
        <v>1916</v>
      </c>
    </row>
    <row r="1472" spans="1:26" s="19" customFormat="1" ht="12.75">
      <c r="A1472" s="170" t="s">
        <v>1308</v>
      </c>
      <c r="B1472" s="171"/>
      <c r="C1472" s="3"/>
      <c r="D1472" s="4">
        <f>SUM(E1472:H1472)</f>
        <v>2706</v>
      </c>
      <c r="E1472" s="4">
        <f>E551+E754+E911+E1471</f>
        <v>255</v>
      </c>
      <c r="F1472" s="4">
        <f>F551+F754+F911+F1471</f>
        <v>5</v>
      </c>
      <c r="G1472" s="4">
        <f>G551+G754+G911+G1471</f>
        <v>2367</v>
      </c>
      <c r="H1472" s="4">
        <f>H551+H754+H911+H1471</f>
        <v>79</v>
      </c>
      <c r="I1472" s="4">
        <f>SUM(J1472:M1472)</f>
        <v>13558</v>
      </c>
      <c r="J1472" s="4">
        <f>J551+J754+J911+J1471</f>
        <v>1531</v>
      </c>
      <c r="K1472" s="4">
        <f>K551+K754+K911+K1471</f>
        <v>0</v>
      </c>
      <c r="L1472" s="4">
        <f>L551+L754+L911+L1471</f>
        <v>12019</v>
      </c>
      <c r="M1472" s="4">
        <f>M551+M754+M911+M1471</f>
        <v>8</v>
      </c>
      <c r="N1472" s="4">
        <f>SUM(O1472:R1472)</f>
        <v>13287</v>
      </c>
      <c r="O1472" s="4">
        <f>O551+O754+O911+O1471</f>
        <v>1776</v>
      </c>
      <c r="P1472" s="4">
        <f>P551+P754+P911+P1471</f>
        <v>0</v>
      </c>
      <c r="Q1472" s="4">
        <f>Q551+Q754+Q911+Q1471</f>
        <v>11494</v>
      </c>
      <c r="R1472" s="4">
        <f>R551+R754+R911+R1471</f>
        <v>17</v>
      </c>
      <c r="S1472" s="4">
        <f>SUM(T1472:W1472)</f>
        <v>2977</v>
      </c>
      <c r="T1472" s="4">
        <f>T551+T754+T911+T1471</f>
        <v>10</v>
      </c>
      <c r="U1472" s="4">
        <f>U551+U754+U911+U1471</f>
        <v>5</v>
      </c>
      <c r="V1472" s="4">
        <f>V551+V754+V911+V1471</f>
        <v>2892</v>
      </c>
      <c r="W1472" s="4">
        <f>W551+W754+W911+W1471</f>
        <v>70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&amp;LC0BC2DF8&amp;C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&amp;LC0BC2DF8&amp;C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&amp;LC0BC2DF8&amp;C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&amp;LC0BC2DF8&amp;C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&amp;LC0BC2DF8&amp;C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&amp;LC0BC2DF8&amp;C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2706</v>
      </c>
      <c r="D187" s="26">
        <f>SUM(D188:D212)</f>
        <v>13558</v>
      </c>
      <c r="E187" s="26">
        <f>SUM(E188:E212)</f>
        <v>13287</v>
      </c>
      <c r="F187" s="26">
        <f>SUM(F188:F212)</f>
        <v>2977</v>
      </c>
      <c r="G187" s="26">
        <f>SUM(G188:G212)</f>
        <v>13515.3668333333</v>
      </c>
      <c r="H187" s="26">
        <f>SUM(H188:H212)</f>
        <v>36489.6373333342</v>
      </c>
      <c r="I187" s="26">
        <f>SUM(I188:I212)</f>
        <v>35201.9076666679</v>
      </c>
      <c r="J187" s="26">
        <f>SUM(J188:J212)</f>
        <v>14803.0965000001</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c r="A196" s="6" t="s">
        <v>1448</v>
      </c>
      <c r="B196" s="13">
        <v>17383</v>
      </c>
      <c r="C196" s="5">
        <v>2706</v>
      </c>
      <c r="D196" s="5">
        <v>13558</v>
      </c>
      <c r="E196" s="5">
        <v>13287</v>
      </c>
      <c r="F196" s="5">
        <v>2977</v>
      </c>
      <c r="G196" s="5">
        <v>13515.3668333333</v>
      </c>
      <c r="H196" s="5">
        <v>36489.6373333342</v>
      </c>
      <c r="I196" s="5">
        <v>35201.9076666679</v>
      </c>
      <c r="J196" s="5">
        <v>14803.0965000001</v>
      </c>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2706</v>
      </c>
      <c r="D696" s="27">
        <f>D6+D31+D36+D66+D84+D131+D187+D213+D227+D256+D274+D303+D327+D360+D390+D401+D426+D460+D492+D511+D532+D550+D588+D609+D631+D655+D671</f>
        <v>13558</v>
      </c>
      <c r="E696" s="27">
        <f>E6+E31+E36+E66+E84+E131+E187+E213+E227+E256+E274+E303+E327+E360+E390+E401+E426+E460+E492+E511+E532+E550+E588+E609+E631+E655+E671</f>
        <v>13287</v>
      </c>
      <c r="F696" s="27">
        <f>F6+F31+F36+F66+F84+F131+F187+F213+F227+F256+F274+F303+F327+F360+F390+F401+F426+F460+F492+F511+F532+F550+F588+F609+F631+F655+F671</f>
        <v>2977</v>
      </c>
      <c r="G696" s="27">
        <f>G6+G31+G36+G66+G84+G131+G187+G213+G227+G256+G274+G303+G327+G360+G390+G401+G426+G460+G492+G511+G532+G550+G588+G609+G631+G655+G671</f>
        <v>13515.3668333333</v>
      </c>
      <c r="H696" s="27">
        <f>H6+H31+H36+H66+H84+H131+H187+H213+H227+H256+H274+H303+H327+H360+H390+H401+H426+H460+H492+H511+H532+H550+H588+H609+H631+H655+H671</f>
        <v>36489.6373333342</v>
      </c>
      <c r="I696" s="27">
        <f>I6+I31+I36+I66+I84+I131+I187+I213+I227+I256+I274+I303+I327+I360+I390+I401+I426+I460+I492+I511+I532+I550+I588+I609+I631+I655+I671</f>
        <v>35201.9076666679</v>
      </c>
      <c r="J696" s="27">
        <f>J6+J31+J36+J66+J84+J131+J187+J213+J227+J256+J274+J303+J327+J360+J390+J401+J426+J460+J492+J511+J532+J550+J588+J609+J631+J655+J671</f>
        <v>14803.0965000001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2706</v>
      </c>
      <c r="D802" s="25">
        <f>D696+D724+D753+D763+D792+D801</f>
        <v>13558</v>
      </c>
      <c r="E802" s="25">
        <f>E696+E724+E753+E763+E792+E801</f>
        <v>13287</v>
      </c>
      <c r="F802" s="25">
        <f>F696+F724+F753+F763+F792+F801</f>
        <v>2977</v>
      </c>
      <c r="G802" s="25">
        <f>G696+G724+G753+G763+G792+G801</f>
        <v>13515.3668333333</v>
      </c>
      <c r="H802" s="25">
        <f>H696+H724+H753+H763+H792+H801</f>
        <v>36489.6373333342</v>
      </c>
      <c r="I802" s="25">
        <f>I696+I724+I753+I763+I792+I801</f>
        <v>35201.9076666679</v>
      </c>
      <c r="J802" s="25">
        <f>J696+J724+J753+J763+J792+J801</f>
        <v>14803.0965000001</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&amp;LC0BC2DF8&amp;C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kab305-3</cp:lastModifiedBy>
  <cp:lastPrinted>2022-08-11T05:58:21Z</cp:lastPrinted>
  <dcterms:created xsi:type="dcterms:W3CDTF">2021-01-22T06:15:46Z</dcterms:created>
  <dcterms:modified xsi:type="dcterms:W3CDTF">2024-01-12T08:58:11Z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1-ЄЗ_00296_4.2023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C0BC2DF8</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