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<sst xmlns="http://schemas.openxmlformats.org/spreadsheetml/2006/main" count="154" uniqueCount="126">
  <si>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</si>
  <si>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</si>
  <si>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</si>
  <si>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</si>
  <si>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</si>
  <si>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</si>
  <si>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</si>
  <si>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</si>
  <si>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</si>
  <si>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</si>
  <si>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</si>
  <si>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</si>
  <si>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</si>
  <si>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</si>
  <si>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</si>
  <si>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</si>
  <si>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</si>
  <si>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</si>
  <si>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</si>
  <si>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</si>
  <si>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</si>
  <si>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</si>
  <si>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</si>
  <si>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</si>
  <si>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</si>
  <si>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</si>
  <si>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</si>
  <si>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</si>
  <si>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</si>
  <si>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</si>
  <si>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</si>
  <si>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</si>
  <si>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</si>
  <si>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</si>
  <si>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</si>
  <si>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</si>
  <si>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</si>
  <si>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</si>
  <si>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</si>
  <si>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</si>
  <si>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</si>
  <si>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</si>
  <si>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</si>
  <si>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</si>
  <si>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</si>
  <si>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</si>
  <si>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</si>
  <si>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</si>
  <si>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</si>
  <si>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</si>
  <si>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</si>
  <si>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</si>
  <si>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</si>
  <si>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</si>
  <si>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</si>
  <si>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</si>
  <si>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</si>
  <si>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</si>
  <si>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</si>
  <si>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</si>
  <si>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</si>
  <si>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</si>
  <si>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</si>
  <si>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</si>
  <si>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</si>
  <si>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</si>
  <si>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</si>
  <si>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</si>
  <si>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</si>
  <si>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</si>
  <si>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</si>
  <si>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</si>
  <si>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</si>
  <si>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</si>
  <si>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</si>
  <si>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</si>
  <si>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</si>
  <si>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</si>
  <si>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</si>
  <si>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</si>
  <si>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</si>
  <si>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</si>
  <si>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</si>
  <si>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</si>
  <si>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</si>
  <si>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</si>
  <si>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</si>
  <si>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</si>
  <si>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</si>
  <si>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</si>
  <si>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</si>
  <si>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</si>
  <si>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</si>
  <si>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</si>
  <si>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</si>
  <si>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</si>
  <si>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</si>
  <si>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</si>
  <si>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</si>
  <si>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</si>
  <si>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</si>
  <si>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</si>
  <si>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</si>
  <si>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</si>
  <si>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</si>
  <si>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</si>
  <si>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</si>
  <si>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</si>
  <si>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</si>
  <si>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</si>
  <si>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</si>
  <si>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</si>
  <si>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</si>
  <si>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</si>
  <si>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</si>
  <si>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</si>
  <si>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</si>
  <si>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</si>
  <si>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</si>
  <si>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</si>
  <si>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</si>
  <si>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</si>
  <si>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</si>
  <si>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Т.М. Яковишина</t>
  </si>
  <si>
    <t>Н.В. Шикерява</t>
  </si>
  <si>
    <t>3 жовтня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</si>
</sst>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&amp;LD7394A6E&amp;C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1537</v>
      </c>
      <c r="D6" s="96">
        <f>SUM(D7,D10,D13,D14,D15,D21,D24,D25,D18,D19,D20)</f>
        <v>1762389.830000002</v>
      </c>
      <c r="E6" s="96">
        <f>SUM(E7,E10,E13,E14,E15,E21,E24,E25,E18,E19,E20)</f>
        <v>1393</v>
      </c>
      <c r="F6" s="96">
        <f>SUM(F7,F10,F13,F14,F15,F21,F24,F25,F18,F19,F20)</f>
        <v>1567631.27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117</v>
      </c>
      <c r="J6" s="96">
        <f>SUM(J7,J10,J13,J14,J15,J21,J24,J25,J18,J19,J20)</f>
        <v>96322.79999999992</v>
      </c>
      <c r="K6" s="96">
        <f>SUM(K7,K10,K13,K14,K15,K21,K24,K25,K18,K19,K20)</f>
        <v>9</v>
      </c>
      <c r="L6" s="96">
        <f>SUM(L7,L10,L13,L14,L15,L21,L24,L25,L18,L19,L20)</f>
        <v>8931.6</v>
      </c>
    </row>
    <row r="7" spans="1:12" ht="16.5" customHeight="1">
      <c r="A7" s="87">
        <v>2</v>
      </c>
      <c r="B7" s="90" t="s">
        <v>74</v>
      </c>
      <c r="C7" s="97">
        <v>282</v>
      </c>
      <c r="D7" s="97">
        <v>755067.47</v>
      </c>
      <c r="E7" s="97">
        <v>282</v>
      </c>
      <c r="F7" s="97">
        <v>600162.09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227</v>
      </c>
      <c r="D8" s="97">
        <v>590928.76</v>
      </c>
      <c r="E8" s="97">
        <v>227</v>
      </c>
      <c r="F8" s="97">
        <v>421884.03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55</v>
      </c>
      <c r="D9" s="97">
        <v>164138.71</v>
      </c>
      <c r="E9" s="97">
        <v>55</v>
      </c>
      <c r="F9" s="97">
        <v>178278.06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379</v>
      </c>
      <c r="D10" s="97">
        <v>543835.200000002</v>
      </c>
      <c r="E10" s="97">
        <v>280</v>
      </c>
      <c r="F10" s="97">
        <v>524413.660000001</v>
      </c>
      <c r="G10" s="97"/>
      <c r="H10" s="97"/>
      <c r="I10" s="97">
        <v>72</v>
      </c>
      <c r="J10" s="97">
        <v>78696.3999999999</v>
      </c>
      <c r="K10" s="97">
        <v>9</v>
      </c>
      <c r="L10" s="97">
        <v>8931.6</v>
      </c>
    </row>
    <row r="11" spans="1:12" ht="19.5" customHeight="1">
      <c r="A11" s="87">
        <v>6</v>
      </c>
      <c r="B11" s="91" t="s">
        <v>78</v>
      </c>
      <c r="C11" s="97">
        <v>112</v>
      </c>
      <c r="D11" s="97">
        <v>277872</v>
      </c>
      <c r="E11" s="97">
        <v>95</v>
      </c>
      <c r="F11" s="97">
        <v>270467.18</v>
      </c>
      <c r="G11" s="97"/>
      <c r="H11" s="97"/>
      <c r="I11" s="97">
        <v>16</v>
      </c>
      <c r="J11" s="97">
        <v>15299.6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267</v>
      </c>
      <c r="D12" s="97">
        <v>265963.199999999</v>
      </c>
      <c r="E12" s="97">
        <v>185</v>
      </c>
      <c r="F12" s="97">
        <v>253946.479999999</v>
      </c>
      <c r="G12" s="97"/>
      <c r="H12" s="97"/>
      <c r="I12" s="97">
        <v>56</v>
      </c>
      <c r="J12" s="97">
        <v>63396.8</v>
      </c>
      <c r="K12" s="97">
        <v>9</v>
      </c>
      <c r="L12" s="97">
        <v>8931.6</v>
      </c>
    </row>
    <row r="13" spans="1:12" ht="15" customHeight="1">
      <c r="A13" s="87">
        <v>8</v>
      </c>
      <c r="B13" s="90" t="s">
        <v>18</v>
      </c>
      <c r="C13" s="97">
        <v>285</v>
      </c>
      <c r="D13" s="97">
        <v>283826.399999999</v>
      </c>
      <c r="E13" s="97">
        <v>276</v>
      </c>
      <c r="F13" s="97">
        <v>274614.399999999</v>
      </c>
      <c r="G13" s="97"/>
      <c r="H13" s="97"/>
      <c r="I13" s="97">
        <v>10</v>
      </c>
      <c r="J13" s="97">
        <v>9048.4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3509.76</v>
      </c>
      <c r="E14" s="97">
        <v>2</v>
      </c>
      <c r="F14" s="97">
        <v>3509.76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112</v>
      </c>
      <c r="D15" s="97">
        <v>57807.2999999999</v>
      </c>
      <c r="E15" s="97">
        <v>112</v>
      </c>
      <c r="F15" s="97">
        <v>58102.7599999999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3721.5</v>
      </c>
      <c r="E16" s="97">
        <v>3</v>
      </c>
      <c r="F16" s="97">
        <v>2977.2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109</v>
      </c>
      <c r="D17" s="97">
        <v>54085.7999999999</v>
      </c>
      <c r="E17" s="97">
        <v>109</v>
      </c>
      <c r="F17" s="97">
        <v>55125.5599999999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466</v>
      </c>
      <c r="D18" s="97">
        <v>115614.600000001</v>
      </c>
      <c r="E18" s="97">
        <v>430</v>
      </c>
      <c r="F18" s="97">
        <v>104460.05</v>
      </c>
      <c r="G18" s="97"/>
      <c r="H18" s="97"/>
      <c r="I18" s="97">
        <v>35</v>
      </c>
      <c r="J18" s="97">
        <v>8578.00000000001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10</v>
      </c>
      <c r="D19" s="97">
        <v>1240.5</v>
      </c>
      <c r="E19" s="97">
        <v>10</v>
      </c>
      <c r="F19" s="97">
        <v>1107.35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1261.2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27</v>
      </c>
      <c r="D39" s="96">
        <f>SUM(D40,D47,D48,D49)</f>
        <v>26794.8</v>
      </c>
      <c r="E39" s="96">
        <f>SUM(E40,E47,E48,E49)</f>
        <v>26</v>
      </c>
      <c r="F39" s="96">
        <f>SUM(F40,F47,F48,F49)</f>
        <v>13355.4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496.2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27</v>
      </c>
      <c r="D40" s="97">
        <f>SUM(D41,D44)</f>
        <v>26794.8</v>
      </c>
      <c r="E40" s="97">
        <f>SUM(E41,E44)</f>
        <v>26</v>
      </c>
      <c r="F40" s="97">
        <f>SUM(F41,F44)</f>
        <v>13355.4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496.2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27</v>
      </c>
      <c r="D44" s="97">
        <v>26794.8</v>
      </c>
      <c r="E44" s="97">
        <v>26</v>
      </c>
      <c r="F44" s="97">
        <v>13355.4</v>
      </c>
      <c r="G44" s="97"/>
      <c r="H44" s="97"/>
      <c r="I44" s="97">
        <v>1</v>
      </c>
      <c r="J44" s="97">
        <v>496.2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27</v>
      </c>
      <c r="D46" s="97">
        <v>26794.8</v>
      </c>
      <c r="E46" s="97">
        <v>26</v>
      </c>
      <c r="F46" s="97">
        <v>13355.4</v>
      </c>
      <c r="G46" s="97"/>
      <c r="H46" s="97"/>
      <c r="I46" s="97">
        <v>1</v>
      </c>
      <c r="J46" s="97">
        <v>496.2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26</v>
      </c>
      <c r="D50" s="96">
        <f>SUM(D51:D54)</f>
        <v>461.5</v>
      </c>
      <c r="E50" s="96">
        <f>SUM(E51:E54)</f>
        <v>26</v>
      </c>
      <c r="F50" s="96">
        <f>SUM(F51:F54)</f>
        <v>1007.5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</v>
      </c>
      <c r="D51" s="97">
        <v>461.5</v>
      </c>
      <c r="E51" s="97">
        <v>26</v>
      </c>
      <c r="F51" s="97">
        <v>1007.5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669</v>
      </c>
      <c r="D55" s="96">
        <v>331957.800000004</v>
      </c>
      <c r="E55" s="96">
        <v>187</v>
      </c>
      <c r="F55" s="96">
        <v>92593.1999999997</v>
      </c>
      <c r="G55" s="96"/>
      <c r="H55" s="96"/>
      <c r="I55" s="96">
        <v>669</v>
      </c>
      <c r="J55" s="96">
        <v>385381.400000006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2259</v>
      </c>
      <c r="D56" s="96">
        <f t="shared" si="0"/>
        <v>2121603.930000006</v>
      </c>
      <c r="E56" s="96">
        <f t="shared" si="0"/>
        <v>1632</v>
      </c>
      <c r="F56" s="96">
        <f t="shared" si="0"/>
        <v>1674587.3699999996</v>
      </c>
      <c r="G56" s="96">
        <f t="shared" si="0"/>
        <v>0</v>
      </c>
      <c r="H56" s="96">
        <f t="shared" si="0"/>
        <v>0</v>
      </c>
      <c r="I56" s="96">
        <f t="shared" si="0"/>
        <v>787</v>
      </c>
      <c r="J56" s="96">
        <f t="shared" si="0"/>
        <v>482200.40000000596</v>
      </c>
      <c r="K56" s="96">
        <f t="shared" si="0"/>
        <v>9</v>
      </c>
      <c r="L56" s="96">
        <f t="shared" si="0"/>
        <v>8931.6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&amp;LD7394A6E&amp;CФорма № 10, Підрозділ: Корольовський районний суд м. Житомира,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</v>
      </c>
      <c r="F4" s="93">
        <f>SUM(F5:F25)</f>
        <v>8931.6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</v>
      </c>
      <c r="F7" s="95">
        <v>1984.8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3969.6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&amp;LD7394A6E&amp;CФорма № 10, Підрозділ: Корольовський районний суд м. Житомира,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2018-03-15T14:08:04Z</cp:lastPrinted>
  <dcterms:created xsi:type="dcterms:W3CDTF">2015-09-09T10:27:37Z</dcterms:created>
  <dcterms:modified xsi:type="dcterms:W3CDTF">2022-10-06T06:16:12Z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10_00296_3.2022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D7394A6E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