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<sst xmlns="http://schemas.openxmlformats.org/spreadsheetml/2006/main" count="154" uniqueCount="126">
  <si>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</si>
  <si>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</si>
  <si>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</si>
  <si>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</si>
  <si>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</si>
  <si>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</si>
  <si>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</si>
  <si>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</si>
  <si>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</si>
  <si>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</si>
  <si>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</si>
  <si>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</si>
  <si>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</si>
  <si>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</si>
  <si>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</si>
  <si>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</si>
  <si>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</si>
  <si>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</si>
  <si>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</si>
  <si>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</si>
  <si>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</si>
  <si>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</si>
  <si>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</si>
  <si>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</si>
  <si>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</si>
  <si>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</si>
  <si>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</si>
  <si>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</si>
  <si>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</si>
  <si>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</si>
  <si>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</si>
  <si>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</si>
  <si>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</si>
  <si>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</si>
  <si>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</si>
  <si>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</si>
  <si>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</si>
  <si>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</si>
  <si>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</si>
  <si>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</si>
  <si>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</si>
  <si>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</si>
  <si>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</si>
  <si>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</si>
  <si>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</si>
  <si>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</si>
  <si>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</si>
  <si>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</si>
  <si>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</si>
  <si>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</si>
  <si>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</si>
  <si>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</si>
  <si>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</si>
  <si>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</si>
  <si>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</si>
  <si>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</si>
  <si>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</si>
  <si>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</si>
  <si>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</si>
  <si>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</si>
  <si>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</si>
  <si>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</si>
  <si>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</si>
  <si>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</si>
  <si>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</si>
  <si>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</si>
  <si>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</si>
  <si>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</si>
  <si>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</si>
  <si>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</si>
  <si>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</si>
  <si>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</si>
  <si>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</si>
  <si>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</si>
  <si>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</si>
  <si>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</si>
  <si>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</si>
  <si>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</si>
  <si>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</si>
  <si>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</si>
  <si>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</si>
  <si>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</si>
  <si>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</si>
  <si>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</si>
  <si>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</si>
  <si>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</si>
  <si>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</si>
  <si>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</si>
  <si>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</si>
  <si>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</si>
  <si>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</si>
  <si>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</si>
  <si>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</si>
  <si>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</si>
  <si>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</si>
  <si>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</si>
  <si>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</si>
  <si>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</si>
  <si>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</si>
  <si>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</si>
  <si>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</si>
  <si>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</si>
  <si>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</si>
  <si>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</si>
  <si>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</si>
  <si>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</si>
  <si>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</si>
  <si>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</si>
  <si>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</si>
  <si>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</si>
  <si>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</si>
  <si>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</si>
  <si>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</si>
  <si>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</si>
  <si>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</si>
  <si>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</si>
  <si>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</si>
  <si>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</si>
  <si>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</si>
  <si>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Корольовський районний суд м. Житомира</t>
  </si>
  <si>
    <t>10000. Житомирська область.м. Житомир</t>
  </si>
  <si>
    <t>м-н. Соборний</t>
  </si>
  <si>
    <t/>
  </si>
  <si>
    <t>Т.М. Яковишина</t>
  </si>
  <si>
    <t>Н.В. Шикерява</t>
  </si>
  <si>
    <t>1 липня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</si>
</sst>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Footer>&amp;L35B2B420&amp;C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814</v>
      </c>
      <c r="D6" s="96">
        <f>SUM(D7,D10,D13,D14,D15,D21,D24,D25,D18,D19,D20)</f>
        <v>888592.6099999995</v>
      </c>
      <c r="E6" s="96">
        <f>SUM(E7,E10,E13,E14,E15,E21,E24,E25,E18,E19,E20)</f>
        <v>738</v>
      </c>
      <c r="F6" s="96">
        <f>SUM(F7,F10,F13,F14,F15,F21,F24,F25,F18,F19,F20)</f>
        <v>846205.9999999998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51</v>
      </c>
      <c r="J6" s="96">
        <f>SUM(J7,J10,J13,J14,J15,J21,J24,J25,J18,J19,J20)</f>
        <v>43906.4</v>
      </c>
      <c r="K6" s="96">
        <f>SUM(K7,K10,K13,K14,K15,K21,K24,K25,K18,K19,K20)</f>
        <v>8</v>
      </c>
      <c r="L6" s="96">
        <f>SUM(L7,L10,L13,L14,L15,L21,L24,L25,L18,L19,L20)</f>
        <v>7939.2</v>
      </c>
    </row>
    <row r="7" spans="1:12" ht="16.5" customHeight="1">
      <c r="A7" s="87">
        <v>2</v>
      </c>
      <c r="B7" s="90" t="s">
        <v>74</v>
      </c>
      <c r="C7" s="97">
        <v>127</v>
      </c>
      <c r="D7" s="97">
        <v>350303.3</v>
      </c>
      <c r="E7" s="97">
        <v>127</v>
      </c>
      <c r="F7" s="97">
        <v>305858.3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101</v>
      </c>
      <c r="D8" s="97">
        <v>270601.55</v>
      </c>
      <c r="E8" s="97">
        <v>101</v>
      </c>
      <c r="F8" s="97">
        <v>207279.7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26</v>
      </c>
      <c r="D9" s="97">
        <v>79701.75</v>
      </c>
      <c r="E9" s="97">
        <v>26</v>
      </c>
      <c r="F9" s="97">
        <v>98578.6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216</v>
      </c>
      <c r="D10" s="97">
        <v>298712.4</v>
      </c>
      <c r="E10" s="97">
        <v>162</v>
      </c>
      <c r="F10" s="97">
        <v>314156.26</v>
      </c>
      <c r="G10" s="97"/>
      <c r="H10" s="97"/>
      <c r="I10" s="97">
        <v>29</v>
      </c>
      <c r="J10" s="97">
        <v>35724.2</v>
      </c>
      <c r="K10" s="97">
        <v>8</v>
      </c>
      <c r="L10" s="97">
        <v>7939.2</v>
      </c>
    </row>
    <row r="11" spans="1:12" ht="19.5" customHeight="1">
      <c r="A11" s="87">
        <v>6</v>
      </c>
      <c r="B11" s="91" t="s">
        <v>78</v>
      </c>
      <c r="C11" s="97">
        <v>56</v>
      </c>
      <c r="D11" s="97">
        <v>138936</v>
      </c>
      <c r="E11" s="97">
        <v>51</v>
      </c>
      <c r="F11" s="97">
        <v>156341.18</v>
      </c>
      <c r="G11" s="97"/>
      <c r="H11" s="97"/>
      <c r="I11" s="97">
        <v>4</v>
      </c>
      <c r="J11" s="97">
        <v>3632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160</v>
      </c>
      <c r="D12" s="97">
        <v>159776.4</v>
      </c>
      <c r="E12" s="97">
        <v>111</v>
      </c>
      <c r="F12" s="97">
        <v>157815.08</v>
      </c>
      <c r="G12" s="97"/>
      <c r="H12" s="97"/>
      <c r="I12" s="97">
        <v>25</v>
      </c>
      <c r="J12" s="97">
        <v>32092.2</v>
      </c>
      <c r="K12" s="97">
        <v>8</v>
      </c>
      <c r="L12" s="97">
        <v>7939.2</v>
      </c>
    </row>
    <row r="13" spans="1:12" ht="15" customHeight="1">
      <c r="A13" s="87">
        <v>8</v>
      </c>
      <c r="B13" s="90" t="s">
        <v>18</v>
      </c>
      <c r="C13" s="97">
        <v>138</v>
      </c>
      <c r="D13" s="97">
        <v>137943.6</v>
      </c>
      <c r="E13" s="97">
        <v>135</v>
      </c>
      <c r="F13" s="97">
        <v>131284.8</v>
      </c>
      <c r="G13" s="97"/>
      <c r="H13" s="97"/>
      <c r="I13" s="97">
        <v>4</v>
      </c>
      <c r="J13" s="97">
        <v>3800.8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2517.36</v>
      </c>
      <c r="E14" s="97">
        <v>1</v>
      </c>
      <c r="F14" s="97">
        <v>2517.36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66</v>
      </c>
      <c r="D15" s="97">
        <v>32749.2</v>
      </c>
      <c r="E15" s="97">
        <v>66</v>
      </c>
      <c r="F15" s="97">
        <v>31484.2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66</v>
      </c>
      <c r="D17" s="97">
        <v>32749.2</v>
      </c>
      <c r="E17" s="97">
        <v>66</v>
      </c>
      <c r="F17" s="97">
        <v>31484.2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258</v>
      </c>
      <c r="D18" s="97">
        <v>64009.7999999997</v>
      </c>
      <c r="E18" s="97">
        <v>239</v>
      </c>
      <c r="F18" s="97">
        <v>58908.6799999998</v>
      </c>
      <c r="G18" s="97"/>
      <c r="H18" s="97"/>
      <c r="I18" s="97">
        <v>18</v>
      </c>
      <c r="J18" s="97">
        <v>4381.4</v>
      </c>
      <c r="K18" s="97"/>
      <c r="L18" s="97"/>
    </row>
    <row r="19" spans="1:12" ht="21" customHeight="1">
      <c r="A19" s="87">
        <v>14</v>
      </c>
      <c r="B19" s="99" t="s">
        <v>105</v>
      </c>
      <c r="C19" s="97">
        <v>7</v>
      </c>
      <c r="D19" s="97">
        <v>868.35</v>
      </c>
      <c r="E19" s="97">
        <v>7</v>
      </c>
      <c r="F19" s="97">
        <v>735.2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1488.6</v>
      </c>
      <c r="E24" s="97">
        <v>1</v>
      </c>
      <c r="F24" s="97">
        <v>1261.2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11</v>
      </c>
      <c r="D39" s="96">
        <f>SUM(D40,D47,D48,D49)</f>
        <v>10916.4</v>
      </c>
      <c r="E39" s="96">
        <f>SUM(E40,E47,E48,E49)</f>
        <v>11</v>
      </c>
      <c r="F39" s="96">
        <f>SUM(F40,F47,F48,F49)</f>
        <v>5912.2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11</v>
      </c>
      <c r="D40" s="97">
        <f>SUM(D41,D44)</f>
        <v>10916.4</v>
      </c>
      <c r="E40" s="97">
        <f>SUM(E41,E44)</f>
        <v>11</v>
      </c>
      <c r="F40" s="97">
        <f>SUM(F41,F44)</f>
        <v>5912.2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11</v>
      </c>
      <c r="D44" s="97">
        <v>10916.4</v>
      </c>
      <c r="E44" s="97">
        <v>11</v>
      </c>
      <c r="F44" s="97">
        <v>5912.2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11</v>
      </c>
      <c r="D46" s="97">
        <v>10916.4</v>
      </c>
      <c r="E46" s="97">
        <v>11</v>
      </c>
      <c r="F46" s="97">
        <v>5912.2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25</v>
      </c>
      <c r="D50" s="96">
        <f>SUM(D51:D54)</f>
        <v>454.06</v>
      </c>
      <c r="E50" s="96">
        <f>SUM(E51:E54)</f>
        <v>25</v>
      </c>
      <c r="F50" s="96">
        <f>SUM(F51:F54)</f>
        <v>657.57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25</v>
      </c>
      <c r="D51" s="97">
        <v>454.06</v>
      </c>
      <c r="E51" s="97">
        <v>25</v>
      </c>
      <c r="F51" s="97">
        <v>657.57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357</v>
      </c>
      <c r="D55" s="96">
        <v>177143.400000001</v>
      </c>
      <c r="E55" s="96">
        <v>116</v>
      </c>
      <c r="F55" s="96">
        <v>57359.1999999999</v>
      </c>
      <c r="G55" s="96"/>
      <c r="H55" s="96"/>
      <c r="I55" s="96">
        <v>357</v>
      </c>
      <c r="J55" s="96">
        <v>226067.000000002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1207</v>
      </c>
      <c r="D56" s="96">
        <f t="shared" si="0"/>
        <v>1077106.4700000007</v>
      </c>
      <c r="E56" s="96">
        <f t="shared" si="0"/>
        <v>890</v>
      </c>
      <c r="F56" s="96">
        <f t="shared" si="0"/>
        <v>910134.9699999996</v>
      </c>
      <c r="G56" s="96">
        <f t="shared" si="0"/>
        <v>0</v>
      </c>
      <c r="H56" s="96">
        <f t="shared" si="0"/>
        <v>0</v>
      </c>
      <c r="I56" s="96">
        <f t="shared" si="0"/>
        <v>408</v>
      </c>
      <c r="J56" s="96">
        <f t="shared" si="0"/>
        <v>269973.400000002</v>
      </c>
      <c r="K56" s="96">
        <f t="shared" si="0"/>
        <v>8</v>
      </c>
      <c r="L56" s="96">
        <f t="shared" si="0"/>
        <v>7939.2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&amp;L35B2B420&amp;CФорма № 10, Підрозділ: Корольовський районний суд м. Житомира,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</v>
      </c>
      <c r="F4" s="93">
        <f>SUM(F5:F25)</f>
        <v>7939.199999999999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1984.8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</v>
      </c>
      <c r="F7" s="95">
        <v>1984.8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2977.2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992.4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&amp;L35B2B420&amp;CФорма № 10, Підрозділ: Корольовський районний суд м. Житомира,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kab305-3</cp:lastModifiedBy>
  <cp:lastPrinted>2018-03-15T14:08:04Z</cp:lastPrinted>
  <dcterms:created xsi:type="dcterms:W3CDTF">2015-09-09T10:27:37Z</dcterms:created>
  <dcterms:modified xsi:type="dcterms:W3CDTF">2022-07-05T07:43:49Z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10_00296_2.2022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35B2B420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