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<sst xmlns="http://schemas.openxmlformats.org/spreadsheetml/2006/main" count="154" uniqueCount="126">
  <si>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</si>
  <si>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</si>
  <si>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</si>
  <si>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</si>
  <si>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</si>
  <si>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</si>
  <si>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</si>
  <si>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</si>
  <si>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</si>
  <si>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</si>
  <si>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</si>
  <si>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</si>
  <si>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</si>
  <si>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</si>
  <si>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</si>
  <si>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</si>
  <si>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</si>
  <si>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</si>
  <si>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</si>
  <si>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</si>
  <si>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</si>
  <si>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</si>
  <si>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</si>
  <si>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</si>
  <si>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</si>
  <si>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</si>
  <si>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</si>
  <si>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</si>
  <si>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</si>
  <si>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</si>
  <si>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</si>
  <si>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</si>
  <si>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</si>
  <si>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</si>
  <si>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</si>
  <si>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</si>
  <si>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</si>
  <si>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</si>
  <si>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</si>
  <si>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</si>
  <si>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</si>
  <si>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</si>
  <si>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</si>
  <si>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</si>
  <si>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</si>
  <si>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</si>
  <si>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</si>
  <si>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</si>
  <si>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</si>
  <si>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</si>
  <si>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</si>
  <si>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</si>
  <si>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</si>
  <si>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</si>
  <si>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</si>
  <si>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</si>
  <si>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</si>
  <si>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</si>
  <si>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</si>
  <si>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</si>
  <si>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</si>
  <si>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</si>
  <si>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</si>
  <si>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</si>
  <si>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</si>
  <si>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</si>
  <si>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</si>
  <si>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</si>
  <si>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</si>
  <si>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</si>
  <si>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</si>
  <si>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</si>
  <si>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</si>
  <si>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</si>
  <si>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</si>
  <si>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</si>
  <si>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</si>
  <si>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</si>
  <si>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</si>
  <si>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</si>
  <si>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</si>
  <si>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</si>
  <si>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</si>
  <si>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</si>
  <si>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</si>
  <si>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</si>
  <si>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</si>
  <si>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</si>
  <si>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</si>
  <si>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</si>
  <si>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</si>
  <si>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</si>
  <si>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</si>
  <si>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</si>
  <si>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</si>
  <si>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</si>
  <si>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</si>
  <si>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</si>
  <si>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</si>
  <si>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</si>
  <si>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</si>
  <si>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</si>
  <si>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</si>
  <si>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</si>
  <si>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</si>
  <si>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</si>
  <si>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</si>
  <si>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</si>
  <si>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</si>
  <si>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</si>
  <si>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</si>
  <si>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</si>
  <si>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</si>
  <si>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</si>
  <si>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</si>
  <si>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</si>
  <si>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</si>
  <si>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</si>
  <si>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</si>
  <si>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</si>
  <si>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</si>
  <si>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</si>
  <si>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</si>
  <si>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Т.М. Яковишина</t>
  </si>
  <si>
    <t>Д.В. Мічуріна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</si>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</sst>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&amp;L0DD7CABF&amp;C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3011</v>
      </c>
      <c r="D6" s="96">
        <f>SUM(D7,D10,D13,D14,D15,D21,D24,D25,D18,D19,D20)</f>
        <v>4515292.7299999995</v>
      </c>
      <c r="E6" s="96">
        <f>SUM(E7,E10,E13,E14,E15,E21,E24,E25,E18,E19,E20)</f>
        <v>2333</v>
      </c>
      <c r="F6" s="96">
        <f>SUM(F7,F10,F13,F14,F15,F21,F24,F25,F18,F19,F20)</f>
        <v>2285965.71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213</v>
      </c>
      <c r="J6" s="96">
        <f>SUM(J7,J10,J13,J14,J15,J21,J24,J25,J18,J19,J20)</f>
        <v>172331.68</v>
      </c>
      <c r="K6" s="96">
        <f>SUM(K7,K10,K13,K14,K15,K21,K24,K25,K18,K19,K20)</f>
        <v>450</v>
      </c>
      <c r="L6" s="96">
        <f>SUM(L7,L10,L13,L14,L15,L21,L24,L25,L18,L19,L20)</f>
        <v>1795220.78</v>
      </c>
    </row>
    <row r="7" spans="1:12" ht="16.5" customHeight="1">
      <c r="A7" s="87">
        <v>2</v>
      </c>
      <c r="B7" s="90" t="s">
        <v>74</v>
      </c>
      <c r="C7" s="97">
        <v>917</v>
      </c>
      <c r="D7" s="97">
        <v>3137922.93</v>
      </c>
      <c r="E7" s="97">
        <v>498</v>
      </c>
      <c r="F7" s="97">
        <v>987019.270000001</v>
      </c>
      <c r="G7" s="97"/>
      <c r="H7" s="97"/>
      <c r="I7" s="97">
        <v>127</v>
      </c>
      <c r="J7" s="97">
        <v>125689.15</v>
      </c>
      <c r="K7" s="97">
        <v>275</v>
      </c>
      <c r="L7" s="97">
        <v>1666569.78</v>
      </c>
    </row>
    <row r="8" spans="1:12" ht="16.5" customHeight="1">
      <c r="A8" s="87">
        <v>3</v>
      </c>
      <c r="B8" s="91" t="s">
        <v>75</v>
      </c>
      <c r="C8" s="97">
        <v>406</v>
      </c>
      <c r="D8" s="97">
        <v>1176978.88</v>
      </c>
      <c r="E8" s="97">
        <v>385</v>
      </c>
      <c r="F8" s="97">
        <v>793623.12</v>
      </c>
      <c r="G8" s="97"/>
      <c r="H8" s="97"/>
      <c r="I8" s="97">
        <v>16</v>
      </c>
      <c r="J8" s="97">
        <v>37401.08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511</v>
      </c>
      <c r="D9" s="97">
        <v>1960944.05</v>
      </c>
      <c r="E9" s="97">
        <v>113</v>
      </c>
      <c r="F9" s="97">
        <v>193396.15</v>
      </c>
      <c r="G9" s="97"/>
      <c r="H9" s="97"/>
      <c r="I9" s="97">
        <v>111</v>
      </c>
      <c r="J9" s="97">
        <v>88288.0700000001</v>
      </c>
      <c r="K9" s="97">
        <v>275</v>
      </c>
      <c r="L9" s="97">
        <v>1666569.78</v>
      </c>
    </row>
    <row r="10" spans="1:12" ht="19.5" customHeight="1">
      <c r="A10" s="87">
        <v>5</v>
      </c>
      <c r="B10" s="90" t="s">
        <v>77</v>
      </c>
      <c r="C10" s="97">
        <v>627</v>
      </c>
      <c r="D10" s="97">
        <v>765679.200000001</v>
      </c>
      <c r="E10" s="97">
        <v>497</v>
      </c>
      <c r="F10" s="97">
        <v>740630.140000001</v>
      </c>
      <c r="G10" s="97"/>
      <c r="H10" s="97"/>
      <c r="I10" s="97">
        <v>42</v>
      </c>
      <c r="J10" s="97">
        <v>36205.93</v>
      </c>
      <c r="K10" s="97">
        <v>90</v>
      </c>
      <c r="L10" s="97">
        <v>75672.0000000001</v>
      </c>
    </row>
    <row r="11" spans="1:12" ht="19.5" customHeight="1">
      <c r="A11" s="87">
        <v>6</v>
      </c>
      <c r="B11" s="91" t="s">
        <v>78</v>
      </c>
      <c r="C11" s="97">
        <v>184</v>
      </c>
      <c r="D11" s="97">
        <v>386768</v>
      </c>
      <c r="E11" s="97">
        <v>180</v>
      </c>
      <c r="F11" s="97">
        <v>410523.43</v>
      </c>
      <c r="G11" s="97"/>
      <c r="H11" s="97"/>
      <c r="I11" s="97">
        <v>4</v>
      </c>
      <c r="J11" s="97">
        <v>2525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443</v>
      </c>
      <c r="D12" s="97">
        <v>378911.199999997</v>
      </c>
      <c r="E12" s="97">
        <v>317</v>
      </c>
      <c r="F12" s="97">
        <v>330106.709999999</v>
      </c>
      <c r="G12" s="97"/>
      <c r="H12" s="97"/>
      <c r="I12" s="97">
        <v>38</v>
      </c>
      <c r="J12" s="97">
        <v>33680.93</v>
      </c>
      <c r="K12" s="97">
        <v>90</v>
      </c>
      <c r="L12" s="97">
        <v>75672.0000000001</v>
      </c>
    </row>
    <row r="13" spans="1:12" ht="15" customHeight="1">
      <c r="A13" s="87">
        <v>8</v>
      </c>
      <c r="B13" s="90" t="s">
        <v>18</v>
      </c>
      <c r="C13" s="97">
        <v>370</v>
      </c>
      <c r="D13" s="97">
        <v>311095.999999998</v>
      </c>
      <c r="E13" s="97">
        <v>351</v>
      </c>
      <c r="F13" s="97">
        <v>306403.599999998</v>
      </c>
      <c r="G13" s="97"/>
      <c r="H13" s="97"/>
      <c r="I13" s="97">
        <v>2</v>
      </c>
      <c r="J13" s="97">
        <v>1681.6</v>
      </c>
      <c r="K13" s="97">
        <v>15</v>
      </c>
      <c r="L13" s="97">
        <v>12612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208</v>
      </c>
      <c r="D15" s="97">
        <v>93959.3999999998</v>
      </c>
      <c r="E15" s="97">
        <v>193</v>
      </c>
      <c r="F15" s="97">
        <v>91380.3999999999</v>
      </c>
      <c r="G15" s="97"/>
      <c r="H15" s="97"/>
      <c r="I15" s="97"/>
      <c r="J15" s="97"/>
      <c r="K15" s="97">
        <v>17</v>
      </c>
      <c r="L15" s="97">
        <v>7146.8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9</v>
      </c>
      <c r="F16" s="97">
        <v>10600.5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199</v>
      </c>
      <c r="D17" s="97">
        <v>84500.3999999999</v>
      </c>
      <c r="E17" s="97">
        <v>184</v>
      </c>
      <c r="F17" s="97">
        <v>80779.9</v>
      </c>
      <c r="G17" s="97"/>
      <c r="H17" s="97"/>
      <c r="I17" s="97"/>
      <c r="J17" s="97"/>
      <c r="K17" s="97">
        <v>17</v>
      </c>
      <c r="L17" s="97">
        <v>7146.8</v>
      </c>
    </row>
    <row r="18" spans="1:12" ht="21" customHeight="1">
      <c r="A18" s="87">
        <v>13</v>
      </c>
      <c r="B18" s="99" t="s">
        <v>104</v>
      </c>
      <c r="C18" s="97">
        <v>857</v>
      </c>
      <c r="D18" s="97">
        <v>180141.400000001</v>
      </c>
      <c r="E18" s="97">
        <v>765</v>
      </c>
      <c r="F18" s="97">
        <v>156744</v>
      </c>
      <c r="G18" s="97"/>
      <c r="H18" s="97"/>
      <c r="I18" s="97">
        <v>42</v>
      </c>
      <c r="J18" s="97">
        <v>8755</v>
      </c>
      <c r="K18" s="97">
        <v>50</v>
      </c>
      <c r="L18" s="97">
        <v>10510</v>
      </c>
    </row>
    <row r="19" spans="1:12" ht="21" customHeight="1">
      <c r="A19" s="87">
        <v>14</v>
      </c>
      <c r="B19" s="99" t="s">
        <v>105</v>
      </c>
      <c r="C19" s="97">
        <v>30</v>
      </c>
      <c r="D19" s="97">
        <v>3153</v>
      </c>
      <c r="E19" s="97">
        <v>28</v>
      </c>
      <c r="F19" s="97">
        <v>2947.5</v>
      </c>
      <c r="G19" s="97"/>
      <c r="H19" s="97"/>
      <c r="I19" s="97"/>
      <c r="J19" s="97"/>
      <c r="K19" s="97">
        <v>2</v>
      </c>
      <c r="L19" s="97">
        <v>210.2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22500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22500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22500</v>
      </c>
      <c r="E23" s="97"/>
      <c r="F23" s="97"/>
      <c r="G23" s="97"/>
      <c r="H23" s="97"/>
      <c r="I23" s="97"/>
      <c r="J23" s="97"/>
      <c r="K23" s="97">
        <v>1</v>
      </c>
      <c r="L23" s="97">
        <v>22500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73</v>
      </c>
      <c r="D39" s="96">
        <f>SUM(D40,D47,D48,D49)</f>
        <v>70627.2000000001</v>
      </c>
      <c r="E39" s="96">
        <f>SUM(E40,E47,E48,E49)</f>
        <v>16</v>
      </c>
      <c r="F39" s="96">
        <f>SUM(F40,F47,F48,F49)</f>
        <v>10625.6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840.8</v>
      </c>
      <c r="K39" s="96">
        <f>SUM(K40,K47,K48,K49)</f>
        <v>58</v>
      </c>
      <c r="L39" s="96">
        <f>SUM(L40,L47,L48,L49)</f>
        <v>56754</v>
      </c>
    </row>
    <row r="40" spans="1:12" ht="24" customHeight="1">
      <c r="A40" s="87">
        <v>35</v>
      </c>
      <c r="B40" s="90" t="s">
        <v>85</v>
      </c>
      <c r="C40" s="97">
        <f>SUM(C41,C44)</f>
        <v>71</v>
      </c>
      <c r="D40" s="97">
        <f>SUM(D41,D44)</f>
        <v>69366.0000000001</v>
      </c>
      <c r="E40" s="97">
        <f>SUM(E41,E44)</f>
        <v>14</v>
      </c>
      <c r="F40" s="97">
        <f>SUM(F41,F44)</f>
        <v>10100.1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840.8</v>
      </c>
      <c r="K40" s="97">
        <f>SUM(K41,K44)</f>
        <v>58</v>
      </c>
      <c r="L40" s="97">
        <f>SUM(L41,L44)</f>
        <v>56754</v>
      </c>
    </row>
    <row r="41" spans="1:12" ht="19.5" customHeight="1">
      <c r="A41" s="87">
        <v>36</v>
      </c>
      <c r="B41" s="90" t="s">
        <v>86</v>
      </c>
      <c r="C41" s="97">
        <v>8</v>
      </c>
      <c r="D41" s="97">
        <v>16395.6</v>
      </c>
      <c r="E41" s="97"/>
      <c r="F41" s="97"/>
      <c r="G41" s="97"/>
      <c r="H41" s="97"/>
      <c r="I41" s="97">
        <v>1</v>
      </c>
      <c r="J41" s="97">
        <v>840.8</v>
      </c>
      <c r="K41" s="97">
        <v>7</v>
      </c>
      <c r="L41" s="97">
        <v>15554.8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16395.6</v>
      </c>
      <c r="E43" s="97"/>
      <c r="F43" s="97"/>
      <c r="G43" s="97"/>
      <c r="H43" s="97"/>
      <c r="I43" s="97">
        <v>1</v>
      </c>
      <c r="J43" s="97">
        <v>840.8</v>
      </c>
      <c r="K43" s="97">
        <v>7</v>
      </c>
      <c r="L43" s="97">
        <v>15554.8</v>
      </c>
    </row>
    <row r="44" spans="1:12" ht="21" customHeight="1">
      <c r="A44" s="87">
        <v>39</v>
      </c>
      <c r="B44" s="90" t="s">
        <v>88</v>
      </c>
      <c r="C44" s="97">
        <v>63</v>
      </c>
      <c r="D44" s="97">
        <v>52970.4000000001</v>
      </c>
      <c r="E44" s="97">
        <v>14</v>
      </c>
      <c r="F44" s="97">
        <v>10100.1</v>
      </c>
      <c r="G44" s="97"/>
      <c r="H44" s="97"/>
      <c r="I44" s="97"/>
      <c r="J44" s="97"/>
      <c r="K44" s="97">
        <v>51</v>
      </c>
      <c r="L44" s="97">
        <v>41199.2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63</v>
      </c>
      <c r="D46" s="97">
        <v>52970.4000000001</v>
      </c>
      <c r="E46" s="97">
        <v>14</v>
      </c>
      <c r="F46" s="97">
        <v>10100.1</v>
      </c>
      <c r="G46" s="97"/>
      <c r="H46" s="97"/>
      <c r="I46" s="97"/>
      <c r="J46" s="97"/>
      <c r="K46" s="97">
        <v>51</v>
      </c>
      <c r="L46" s="97">
        <v>41199.2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525.5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182.89000000000001</v>
      </c>
      <c r="E50" s="96">
        <f>SUM(E51:E54)</f>
        <v>9</v>
      </c>
      <c r="F50" s="96">
        <f>SUM(F51:F54)</f>
        <v>221.64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56.77</v>
      </c>
      <c r="E51" s="97">
        <v>7</v>
      </c>
      <c r="F51" s="97">
        <v>95.44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798</v>
      </c>
      <c r="D55" s="96">
        <v>335479.200000001</v>
      </c>
      <c r="E55" s="96">
        <v>273</v>
      </c>
      <c r="F55" s="96">
        <v>114768.399999999</v>
      </c>
      <c r="G55" s="96"/>
      <c r="H55" s="96"/>
      <c r="I55" s="96">
        <v>798</v>
      </c>
      <c r="J55" s="96">
        <v>335477.800000001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3889</v>
      </c>
      <c r="D56" s="96">
        <f t="shared" si="0"/>
        <v>4921582.0200000005</v>
      </c>
      <c r="E56" s="96">
        <f t="shared" si="0"/>
        <v>2631</v>
      </c>
      <c r="F56" s="96">
        <f t="shared" si="0"/>
        <v>2411581.349999999</v>
      </c>
      <c r="G56" s="96">
        <f t="shared" si="0"/>
        <v>0</v>
      </c>
      <c r="H56" s="96">
        <f t="shared" si="0"/>
        <v>0</v>
      </c>
      <c r="I56" s="96">
        <f t="shared" si="0"/>
        <v>1012</v>
      </c>
      <c r="J56" s="96">
        <f t="shared" si="0"/>
        <v>508650.28000000096</v>
      </c>
      <c r="K56" s="96">
        <f t="shared" si="0"/>
        <v>508</v>
      </c>
      <c r="L56" s="96">
        <f t="shared" si="0"/>
        <v>1851974.78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&amp;L0DD7CABF&amp;CФорма № 10, Підрозділ: Корольовський районний суд м. Житомира,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508</v>
      </c>
      <c r="F4" s="93">
        <f>SUM(F5:F25)</f>
        <v>1851974.7800000003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27</v>
      </c>
      <c r="F5" s="95">
        <v>22082.45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22082.79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161</v>
      </c>
      <c r="F7" s="95">
        <v>106466.3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66</v>
      </c>
      <c r="F13" s="95">
        <v>109570.34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162</v>
      </c>
      <c r="F14" s="95">
        <v>1523920.34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78</v>
      </c>
      <c r="F17" s="95">
        <v>64489.3600000001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&amp;L0DD7CABF&amp;CФорма № 10, Підрозділ: Корольовський районний суд м. Житомира,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2018-03-15T14:08:04Z</cp:lastPrinted>
  <dcterms:created xsi:type="dcterms:W3CDTF">2015-09-09T10:27:37Z</dcterms:created>
  <dcterms:modified xsi:type="dcterms:W3CDTF">2021-01-26T10:39:33Z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0DD7CABF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