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<sst xmlns="http://schemas.openxmlformats.org/spreadsheetml/2006/main" count="127" uniqueCount="104">
  <si>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</si>
  <si>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</si>
  <si>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</si>
  <si>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</si>
  <si>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</si>
  <si>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</si>
  <si>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</si>
  <si>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</si>
  <si>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</si>
  <si>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</si>
  <si>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</si>
  <si>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</si>
  <si>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</si>
  <si>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</si>
  <si>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</si>
  <si>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</si>
  <si>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</si>
  <si>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</si>
  <si>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</si>
  <si>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</si>
  <si>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</si>
  <si>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</si>
  <si>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</si>
  <si>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</si>
  <si>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</si>
  <si>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</si>
  <si>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</si>
  <si>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</si>
  <si>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</si>
  <si>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</si>
  <si>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</si>
  <si>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</si>
  <si>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</si>
  <si>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</si>
  <si>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</si>
  <si>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</si>
  <si>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</si>
  <si>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</si>
  <si>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</si>
  <si>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</si>
  <si>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</si>
  <si>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</si>
  <si>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</si>
  <si>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</si>
  <si>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</si>
  <si>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</si>
  <si>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</si>
  <si>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</si>
  <si>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</si>
  <si>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</si>
  <si>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</si>
  <si>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</si>
  <si>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</si>
  <si>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</si>
  <si>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</si>
  <si>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</si>
  <si>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</si>
  <si>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</si>
  <si>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</si>
  <si>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</si>
  <si>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</si>
  <si>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</si>
  <si>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</si>
  <si>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</si>
  <si>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</si>
  <si>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</si>
  <si>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</si>
  <si>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</si>
  <si>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</si>
  <si>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</si>
  <si>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</si>
  <si>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</si>
  <si>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</si>
  <si>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</si>
  <si>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</si>
  <si>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</si>
  <si>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</si>
  <si>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</si>
  <si>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</si>
  <si>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</si>
  <si>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</si>
  <si>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</si>
  <si>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</si>
  <si>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</si>
  <si>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</si>
  <si>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</si>
  <si>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</si>
  <si>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</si>
  <si>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</si>
  <si>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</si>
  <si>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</si>
  <si>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</si>
  <si>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</si>
  <si>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</si>
  <si>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</si>
  <si>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</si>
  <si>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Ю.І. Драч</t>
  </si>
  <si>
    <t>Н.А. Машкара</t>
  </si>
  <si>
    <t>5 січня 2016 року</t>
  </si>
  <si>
    <t>2015 рік</t>
  </si>
  <si>
    <t>Корольовський районний суд м. Житомира</t>
  </si>
  <si>
    <t>10000. Житомирська область</t>
  </si>
  <si>
    <t>м. Житомир</t>
  </si>
  <si>
    <t>м-н. Соборний. 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</si>
</sst>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2332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4244</v>
      </c>
      <c r="B16" s="55">
        <v>72885249</v>
      </c>
      <c r="C16" s="55">
        <v>33</v>
      </c>
      <c r="D16" s="55">
        <v>692234</v>
      </c>
      <c r="E16" s="56">
        <v>6</v>
      </c>
      <c r="F16" s="55">
        <v>999</v>
      </c>
      <c r="G16" s="56">
        <v>612720</v>
      </c>
      <c r="H16" s="55">
        <v>2</v>
      </c>
      <c r="I16" s="55">
        <v>400</v>
      </c>
      <c r="J16" s="55">
        <v>185</v>
      </c>
      <c r="K16" s="55">
        <v>23</v>
      </c>
      <c r="L16" s="55">
        <v>2597</v>
      </c>
      <c r="M16" s="55">
        <v>1151</v>
      </c>
      <c r="N16" s="55">
        <v>93416</v>
      </c>
      <c r="O16" s="55">
        <v>319</v>
      </c>
      <c r="P16" s="55">
        <v>218811</v>
      </c>
    </row>
    <row r="17" spans="1:15" ht="39.75" customHeight="1">
      <c r="A17" s="63">
        <v>14</v>
      </c>
      <c r="B17" s="63">
        <v>14</v>
      </c>
      <c r="C17" s="63">
        <v>2</v>
      </c>
      <c r="D17" s="63">
        <v>6728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&amp;LAB5DF269&amp;CФорма № 4, Підрозділ: Корольовський районний суд м. Житомира,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4661368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941000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13030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1462440</v>
      </c>
      <c r="L11" s="104"/>
      <c r="M11" s="104"/>
      <c r="N11" s="104"/>
      <c r="R11">
        <f>'Роз.3'!E7</f>
        <v>2648312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1139020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850333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10673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&amp;LAB5DF269&amp;CФорма № 4, Підрозділ: Корольовський районний суд м. Житомира,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13030</v>
      </c>
      <c r="E7" s="57">
        <f>SUM(E8:E20)</f>
        <v>2648312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1139020</v>
      </c>
      <c r="I7" s="57">
        <f t="shared" si="0"/>
        <v>850333</v>
      </c>
      <c r="J7" s="57">
        <f t="shared" si="0"/>
        <v>10673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192</v>
      </c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1915</v>
      </c>
      <c r="E12" s="55"/>
      <c r="F12" s="55"/>
      <c r="G12" s="55"/>
      <c r="H12" s="55">
        <v>782879</v>
      </c>
      <c r="I12" s="55">
        <v>129365</v>
      </c>
      <c r="J12" s="55">
        <v>5600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133813</v>
      </c>
      <c r="I13" s="55">
        <v>480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9394</v>
      </c>
      <c r="E14" s="55"/>
      <c r="F14" s="55"/>
      <c r="G14" s="55"/>
      <c r="H14" s="55">
        <v>13347</v>
      </c>
      <c r="I14" s="55">
        <v>611373</v>
      </c>
      <c r="J14" s="55">
        <v>5073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>
        <v>2645356</v>
      </c>
      <c r="F15" s="55"/>
      <c r="G15" s="55"/>
      <c r="H15" s="55">
        <v>131052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2956</v>
      </c>
      <c r="F18" s="55"/>
      <c r="G18" s="55"/>
      <c r="H18" s="55"/>
      <c r="I18" s="55">
        <v>32026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>
        <v>1640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1529</v>
      </c>
      <c r="E20" s="55"/>
      <c r="F20" s="55"/>
      <c r="G20" s="55"/>
      <c r="H20" s="55">
        <v>76289</v>
      </c>
      <c r="I20" s="55">
        <v>77089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11205</v>
      </c>
      <c r="E21" s="55">
        <v>5300</v>
      </c>
      <c r="F21" s="55"/>
      <c r="G21" s="55"/>
      <c r="H21" s="55">
        <v>216254</v>
      </c>
      <c r="I21" s="55">
        <v>101698</v>
      </c>
      <c r="J21" s="55">
        <v>10673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12660</v>
      </c>
      <c r="I22" s="55">
        <v>14484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1165626</v>
      </c>
      <c r="F23" s="55"/>
      <c r="G23" s="55"/>
      <c r="H23" s="55">
        <v>175376</v>
      </c>
      <c r="I23" s="55">
        <v>67180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1825</v>
      </c>
      <c r="E24" s="55">
        <v>1477386</v>
      </c>
      <c r="F24" s="55"/>
      <c r="G24" s="55"/>
      <c r="H24" s="55">
        <v>734730</v>
      </c>
      <c r="I24" s="55">
        <v>666971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1825</v>
      </c>
      <c r="E27" s="57">
        <f aca="true" t="shared" si="1" ref="E27:K27">E24-E25-E26</f>
        <v>1477386</v>
      </c>
      <c r="F27" s="57">
        <f t="shared" si="1"/>
        <v>0</v>
      </c>
      <c r="G27" s="57">
        <f t="shared" si="1"/>
        <v>0</v>
      </c>
      <c r="H27" s="57">
        <f t="shared" si="1"/>
        <v>734730</v>
      </c>
      <c r="I27" s="57">
        <f t="shared" si="1"/>
        <v>666971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&amp;LAB5DF269&amp;CФорма № 4, Підрозділ: Корольовський районний суд м. Житомира,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&amp;LAB5DF269&amp;C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2016-01-06T08:01:25Z</dcterms:modified>
  <cp:category/>
  <cp:version/>
  <cp:contentType/>
  <cp:contentStatus/>
</cp:coreProperties>
</file>